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06"/>
  <workbookPr codeName="DieseArbeitsmappe"/>
  <mc:AlternateContent xmlns:mc="http://schemas.openxmlformats.org/markup-compatibility/2006">
    <mc:Choice Requires="x15">
      <x15ac:absPath xmlns:x15ac="http://schemas.microsoft.com/office/spreadsheetml/2010/11/ac" url="https://transnetbw.sharepoint.com/sites/Netzanschlussbegehren457/Freigegebene Dokumente/Sonstiges/Gesamtinitiative Transformation NAB und Einführung RGV/Reifegradverfahren/Hompeage/Antragsformulare/"/>
    </mc:Choice>
  </mc:AlternateContent>
  <xr:revisionPtr revIDLastSave="434" documentId="8_{22263F1B-0818-4FF9-81A6-FCD3B975A584}" xr6:coauthVersionLast="47" xr6:coauthVersionMax="47" xr10:uidLastSave="{D23BA0E2-D2A8-4F16-A1B4-67F8C77DF370}"/>
  <workbookProtection workbookAlgorithmName="SHA-512" workbookHashValue="08zBfwgft6dhDj+ARBT3pcey4LeL0Jw9gfD5SbKCmbFFDeWVKYUZPdC7aS10NztXg5Slac+wzxnkc20nB/z1vQ==" workbookSaltValue="22C1nQtS70Q1ulky6LzVOg==" workbookSpinCount="100000" lockStructure="1"/>
  <bookViews>
    <workbookView xWindow="-120" yWindow="-120" windowWidth="29040" windowHeight="15720" tabRatio="752" xr2:uid="{00000000-000D-0000-FFFF-FFFF00000000}"/>
  </bookViews>
  <sheets>
    <sheet name="F1 Antragsformular " sheetId="3" r:id="rId1"/>
    <sheet name="Importtabelle_2" sheetId="5" state="hidden" r:id="rId2"/>
    <sheet name="Importtabelle" sheetId="4" state="hidden" r:id="rId3"/>
  </sheets>
  <definedNames>
    <definedName name="_ftn1" localSheetId="0">'F1 Antragsformular '!#REF!</definedName>
    <definedName name="_ftnref1" localSheetId="0">'F1 Antragsformular '!#REF!</definedName>
    <definedName name="_Ref221011879" localSheetId="0">'F1 Antragsformular '!#REF!</definedName>
    <definedName name="_xlnm.Print_Titles" localSheetId="0">'F1 Antragsformular '!$1:$4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18" i="5" l="1"/>
  <c r="CA18" i="5"/>
  <c r="BZ18" i="5"/>
  <c r="CC14" i="5"/>
  <c r="CB14" i="5"/>
  <c r="CB2" i="5" s="1"/>
  <c r="CN10" i="5"/>
  <c r="CM10" i="5"/>
  <c r="CL10" i="5"/>
  <c r="CL2" i="5" s="1"/>
  <c r="BG2" i="5" s="1"/>
  <c r="CI10" i="5"/>
  <c r="CH10" i="5"/>
  <c r="CA10" i="5"/>
  <c r="BZ10" i="5"/>
  <c r="BY10" i="5"/>
  <c r="BX10" i="5"/>
  <c r="BY18" i="5" s="1"/>
  <c r="BW10" i="5"/>
  <c r="BW2" i="5" s="1"/>
  <c r="BS10" i="5"/>
  <c r="BP2" i="5" s="1"/>
  <c r="BR10" i="5"/>
  <c r="BQ10" i="5"/>
  <c r="BP10" i="5"/>
  <c r="CP6" i="5"/>
  <c r="CO6" i="5"/>
  <c r="CN6" i="5"/>
  <c r="CL6" i="5"/>
  <c r="CK6" i="5"/>
  <c r="CJ2" i="5" s="1"/>
  <c r="CJ6" i="5"/>
  <c r="CI6" i="5"/>
  <c r="CH6" i="5"/>
  <c r="CG6" i="5"/>
  <c r="CF6" i="5"/>
  <c r="CE6" i="5"/>
  <c r="BC2" i="5" s="1"/>
  <c r="CC6" i="5"/>
  <c r="CB6" i="5"/>
  <c r="BA2" i="5" s="1"/>
  <c r="CA6" i="5"/>
  <c r="BW6" i="5"/>
  <c r="BV6" i="5"/>
  <c r="BU6" i="5"/>
  <c r="BU2" i="5" s="1"/>
  <c r="AW2" i="5" s="1"/>
  <c r="BQ6" i="5"/>
  <c r="BP6" i="5"/>
  <c r="BO6" i="5"/>
  <c r="BO2" i="5" s="1"/>
  <c r="AC6" i="5"/>
  <c r="Y2" i="5" s="1"/>
  <c r="AB6" i="5"/>
  <c r="AA6" i="5"/>
  <c r="Z6" i="5"/>
  <c r="Y6" i="5"/>
  <c r="CP2" i="5"/>
  <c r="CM2" i="5"/>
  <c r="CK2" i="5"/>
  <c r="CI2" i="5"/>
  <c r="CG2" i="5"/>
  <c r="CF2" i="5"/>
  <c r="CD2" i="5"/>
  <c r="CC2" i="5"/>
  <c r="BZ2" i="5"/>
  <c r="BY2" i="5"/>
  <c r="BV2" i="5"/>
  <c r="BT2" i="5"/>
  <c r="BS2" i="5"/>
  <c r="BR2" i="5"/>
  <c r="BQ2" i="5"/>
  <c r="BN2" i="5"/>
  <c r="BM2" i="5"/>
  <c r="BL2" i="5" s="1"/>
  <c r="BH2" i="5"/>
  <c r="BF2" i="5"/>
  <c r="BD2" i="5"/>
  <c r="BB2" i="5"/>
  <c r="AZ2" i="5"/>
  <c r="AX2" i="5"/>
  <c r="AV2" i="5"/>
  <c r="AT2" i="5"/>
  <c r="AR2" i="5"/>
  <c r="AQ2" i="5"/>
  <c r="AP2" i="5"/>
  <c r="AO2" i="5"/>
  <c r="AN2" i="5"/>
  <c r="AM2" i="5"/>
  <c r="AL2" i="5"/>
  <c r="AK2" i="5"/>
  <c r="AJ2" i="5"/>
  <c r="AI2" i="5"/>
  <c r="AH2" i="5"/>
  <c r="AG2" i="5"/>
  <c r="AF2" i="5"/>
  <c r="AE2" i="5"/>
  <c r="AD2" i="5"/>
  <c r="AC2" i="5"/>
  <c r="AB2" i="5"/>
  <c r="AA2" i="5"/>
  <c r="Z2" i="5"/>
  <c r="X2" i="5"/>
  <c r="W2" i="5"/>
  <c r="V2" i="5"/>
  <c r="U2" i="5"/>
  <c r="T2" i="5"/>
  <c r="S2" i="5"/>
  <c r="R2" i="5"/>
  <c r="Q2" i="5"/>
  <c r="P2" i="5"/>
  <c r="O2" i="5"/>
  <c r="N2" i="5"/>
  <c r="M2" i="5"/>
  <c r="L2" i="5"/>
  <c r="K2" i="5"/>
  <c r="J2" i="5"/>
  <c r="I2" i="5"/>
  <c r="H2" i="5"/>
  <c r="G2" i="5"/>
  <c r="F2" i="5"/>
  <c r="E2" i="5"/>
  <c r="D2" i="5"/>
  <c r="C2" i="5"/>
  <c r="B2" i="5"/>
  <c r="A2" i="5"/>
  <c r="CN2" i="5"/>
  <c r="BI2" i="5" s="1"/>
  <c r="BK2" i="5"/>
  <c r="BE2" i="5"/>
  <c r="CH2" i="5"/>
  <c r="AU2" i="5"/>
  <c r="BK1" i="5"/>
  <c r="BJ1" i="5"/>
  <c r="BI18" i="4"/>
  <c r="BH18" i="4"/>
  <c r="BG18" i="4"/>
  <c r="BJ14" i="4"/>
  <c r="BI14" i="4"/>
  <c r="BI2" i="4" s="1"/>
  <c r="BU10" i="4"/>
  <c r="BT10" i="4"/>
  <c r="BS10" i="4"/>
  <c r="BS2" i="4" s="1"/>
  <c r="BP10" i="4"/>
  <c r="BO10" i="4"/>
  <c r="BO2" i="4" s="1"/>
  <c r="BH10" i="4"/>
  <c r="BG10" i="4"/>
  <c r="BF10" i="4"/>
  <c r="BE10" i="4"/>
  <c r="BF18" i="4" s="1"/>
  <c r="BE2" i="4" s="1"/>
  <c r="BD10" i="4"/>
  <c r="AZ10" i="4"/>
  <c r="AY10" i="4"/>
  <c r="AW2" i="4" s="1"/>
  <c r="AX10" i="4"/>
  <c r="AW10" i="4"/>
  <c r="BW6" i="4"/>
  <c r="BV6" i="4"/>
  <c r="BU6" i="4"/>
  <c r="BS6" i="4"/>
  <c r="BR6" i="4"/>
  <c r="BQ6" i="4"/>
  <c r="BQ2" i="4" s="1"/>
  <c r="BP6" i="4"/>
  <c r="BO6" i="4"/>
  <c r="BN6" i="4"/>
  <c r="BM6" i="4"/>
  <c r="BL6" i="4"/>
  <c r="BL2" i="4" s="1"/>
  <c r="BJ6" i="4"/>
  <c r="BI6" i="4"/>
  <c r="BH6" i="4"/>
  <c r="BH2" i="4" s="1"/>
  <c r="BD6" i="4"/>
  <c r="BC6" i="4"/>
  <c r="BB6" i="4"/>
  <c r="AX6" i="4"/>
  <c r="AW6" i="4"/>
  <c r="AV6" i="4"/>
  <c r="AV2" i="4" s="1"/>
  <c r="AC6" i="4"/>
  <c r="AB6" i="4"/>
  <c r="AA6" i="4"/>
  <c r="Y2" i="4" s="1"/>
  <c r="Z6" i="4"/>
  <c r="Y6" i="4"/>
  <c r="BT2" i="4"/>
  <c r="BR2" i="4"/>
  <c r="BP2" i="4"/>
  <c r="BN2" i="4"/>
  <c r="BM2" i="4"/>
  <c r="BK2" i="4"/>
  <c r="BJ2" i="4"/>
  <c r="BG2" i="4"/>
  <c r="BF2" i="4"/>
  <c r="BC2" i="4"/>
  <c r="BA2" i="4"/>
  <c r="AZ2" i="4"/>
  <c r="AY2" i="4"/>
  <c r="AX2" i="4"/>
  <c r="AU2" i="4"/>
  <c r="AT2" i="4"/>
  <c r="AS2" i="4" s="1"/>
  <c r="AR2" i="4"/>
  <c r="AQ2" i="4"/>
  <c r="AP2" i="4"/>
  <c r="AO2" i="4"/>
  <c r="AN2" i="4"/>
  <c r="AM2" i="4"/>
  <c r="AL2" i="4"/>
  <c r="AK2" i="4"/>
  <c r="AJ2" i="4"/>
  <c r="AI2" i="4"/>
  <c r="AH2" i="4"/>
  <c r="AG2" i="4"/>
  <c r="AF2" i="4"/>
  <c r="AE2" i="4"/>
  <c r="AD2" i="4"/>
  <c r="AC2" i="4"/>
  <c r="AB2" i="4"/>
  <c r="AA2" i="4"/>
  <c r="Z2" i="4"/>
  <c r="X2" i="4"/>
  <c r="W2" i="4"/>
  <c r="V2" i="4"/>
  <c r="U2" i="4"/>
  <c r="T2" i="4"/>
  <c r="S2" i="4"/>
  <c r="R2" i="4"/>
  <c r="Q2" i="4"/>
  <c r="P2" i="4"/>
  <c r="O2" i="4"/>
  <c r="N2" i="4"/>
  <c r="M2" i="4"/>
  <c r="L2" i="4"/>
  <c r="K2" i="4"/>
  <c r="J2" i="4"/>
  <c r="I2" i="4"/>
  <c r="H2" i="4"/>
  <c r="G2" i="4"/>
  <c r="F2" i="4"/>
  <c r="E2" i="4"/>
  <c r="D2" i="4"/>
  <c r="C2" i="4"/>
  <c r="B2" i="4"/>
  <c r="A2" i="4"/>
  <c r="BE18" i="4"/>
  <c r="BB2" i="4"/>
  <c r="BD2" i="4"/>
  <c r="BU2" i="4"/>
  <c r="D324" i="3" a="1"/>
  <c r="D324" i="3" s="1"/>
  <c r="BW2" i="4" s="1"/>
  <c r="B323" i="3"/>
  <c r="BV2" i="4" s="1"/>
  <c r="CA2" i="5" l="1"/>
  <c r="BX18" i="5"/>
  <c r="BX2" i="5" s="1"/>
  <c r="CO2" i="5"/>
  <c r="AS2" i="5"/>
  <c r="AY2" i="5"/>
  <c r="CE2" i="5"/>
  <c r="BJ2"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<sst xmlns="http://schemas.openxmlformats.org/spreadsheetml/2006/main" count="528" uniqueCount="314">
  <si>
    <r>
      <t xml:space="preserve">Antrags-ID </t>
    </r>
    <r>
      <rPr>
        <i/>
        <sz val="11"/>
        <color theme="0" tint="-0.499984740745262"/>
        <rFont val="Arial"/>
        <family val="2"/>
        <scheme val="minor"/>
      </rPr>
      <t>(vom Netzbetreiber auszufüllen)</t>
    </r>
  </si>
  <si>
    <t>Hinweise zur Einreichung des Formulars</t>
  </si>
  <si>
    <r>
      <t>Dieses Formular ist vollständig in der bereitgestellten Excel-Vorlage auszufüllen. Das ausgefüllte Formular ist sowohl als Excel‑Datei als auch als unterschriebenes PDF‑Dokument</t>
    </r>
    <r>
      <rPr>
        <vertAlign val="superscript"/>
        <sz val="11"/>
        <color theme="1"/>
        <rFont val="Arial"/>
        <family val="2"/>
        <scheme val="minor"/>
      </rPr>
      <t>1</t>
    </r>
    <r>
      <rPr>
        <sz val="11"/>
        <color theme="1"/>
        <rFont val="Arial"/>
        <family val="2"/>
        <scheme val="minor"/>
      </rPr>
      <t xml:space="preserve"> einzureichen (bspw. mit „Microsoft Print to PDF“) .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einschließlich einer Versionsnummer (Angabe im Dateinamen), eindeutig zu kennzeichnen.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r>
  </si>
  <si>
    <t>Der Petent hat durch geeignete Unterlagen sicherzustellen, dass alle Angaben wahrheitsgemäß und vollständig sind. Falsche oder unvollständige Angaben können zum Verlust einer erteilten Netzanschlussreservierung führen.</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</si>
  <si>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</si>
  <si>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t>F.1 Formular zur Antragstellung eines Netzanschlussbegehrens im Reifegradverfahren</t>
  </si>
  <si>
    <t>F.1.1 Kerninformationen zum Projekt</t>
  </si>
  <si>
    <t>(Verpflichtend vom Petenten auszufüllen, Doppelangaben in diesem Formular sowie in den auch einzureichenden VDE-E.1‑ bzw. TenneT-A.6.1‑Formularen sind aufgrund unterschiedlicher Handhabungen der Übertragungsnetzbetreiber sowie zur verbesserten Datenverarbeitung erforderlich.)</t>
  </si>
  <si>
    <t>Anlagenanschrift</t>
  </si>
  <si>
    <t>Straße, Hausnummer</t>
  </si>
  <si>
    <t>PLZ</t>
  </si>
  <si>
    <t>Ort</t>
  </si>
  <si>
    <t>oder (alternativ) Flurstück/Gemarkung</t>
  </si>
  <si>
    <t>Petent</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</si>
  <si>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</si>
  <si>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</si>
  <si>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</si>
  <si>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</si>
  <si>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</si>
  <si>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</si>
  <si>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</si>
  <si>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</si>
  <si>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</si>
  <si>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</si>
  <si>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</si>
  <si>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</si>
  <si>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</si>
  <si>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</si>
  <si>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</si>
  <si>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</si>
  <si>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</si>
  <si>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r>
      <t>Mischanlage</t>
    </r>
    <r>
      <rPr>
        <vertAlign val="superscript"/>
        <sz val="10"/>
        <color rgb="FF191919"/>
        <rFont val="Arial"/>
        <family val="2"/>
        <scheme val="minor"/>
      </rPr>
      <t>2</t>
    </r>
    <r>
      <rPr>
        <sz val="10"/>
        <color rgb="FF191919"/>
        <rFont val="Arial"/>
        <family val="2"/>
        <scheme val="minor"/>
      </rPr>
      <t> </t>
    </r>
  </si>
  <si>
    <t>Speicher</t>
  </si>
  <si>
    <r>
      <t xml:space="preserve">Notstromaggregat mit Netzparallelbetrieb 
</t>
    </r>
    <r>
      <rPr>
        <sz val="9"/>
        <color theme="0" tint="-0.499984740745262"/>
        <rFont val="Arial"/>
        <family val="2"/>
        <scheme val="minor"/>
      </rPr>
      <t>VDE-AR-N 4130: &gt;5 min/Monat, 
VDE-AR-N 4120: &gt;100 ms</t>
    </r>
  </si>
  <si>
    <t>Erzeugungsanlage</t>
  </si>
  <si>
    <r>
      <rPr>
        <vertAlign val="superscript"/>
        <sz val="10"/>
        <rFont val="Arial"/>
        <family val="2"/>
        <scheme val="minor"/>
      </rPr>
      <t>2</t>
    </r>
    <r>
      <rPr>
        <sz val="10"/>
        <rFont val="Arial"/>
        <family val="2"/>
        <scheme val="minor"/>
      </rPr>
      <t xml:space="preserve"> Gemäß der Definition der VDE-AR-N 4120/4130.</t>
    </r>
  </si>
  <si>
    <t>Maßnahme</t>
  </si>
  <si>
    <t>Neubau oder Erweiterung</t>
  </si>
  <si>
    <t>Geokoordinaten der Kundenanlage</t>
  </si>
  <si>
    <t xml:space="preserve">Dezimalgrad-Format (WGS84), 4 Nachkommastellen </t>
  </si>
  <si>
    <t>Längengrad</t>
  </si>
  <si>
    <t>Breitengrad</t>
  </si>
  <si>
    <t>Gewünschter Netzanschlusspunkt</t>
  </si>
  <si>
    <t>Umspannwerk</t>
  </si>
  <si>
    <t>Spannungsebene [kV]</t>
  </si>
  <si>
    <t>Anzahl benötigter Schaltfelder am Netzanschlusspunkt</t>
  </si>
  <si>
    <t>Art der Stromkreisverbindung</t>
  </si>
  <si>
    <t>zwischen anschlussnehmerseitiger Umspannanlage und Umspannwerk des ÜNB</t>
  </si>
  <si>
    <t>Freileitung oder Kabel</t>
  </si>
  <si>
    <t>Länge der Stromkreisverbindung</t>
  </si>
  <si>
    <t>km</t>
  </si>
  <si>
    <t>Bezugsleistung</t>
  </si>
  <si>
    <t>die im NAV zu kontrahierende Leistung [MW]</t>
  </si>
  <si>
    <t>Bisher</t>
  </si>
  <si>
    <t>Neu</t>
  </si>
  <si>
    <r>
      <t xml:space="preserve">Endausbau </t>
    </r>
    <r>
      <rPr>
        <sz val="10"/>
        <color theme="0" tint="-0.499984740745262"/>
        <rFont val="Arial"/>
        <family val="2"/>
        <scheme val="minor"/>
      </rPr>
      <t>(indikativ)</t>
    </r>
  </si>
  <si>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</si>
  <si>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</si>
  <si>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Zeitplan</t>
  </si>
  <si>
    <t>Geplanter Zeitpunkt für den Probebetrieb</t>
  </si>
  <si>
    <t>Quartal und Jahr</t>
  </si>
  <si>
    <t>Geplanter Zeitpunkt für die Inbetriebnahme</t>
  </si>
  <si>
    <t>Beispielhaftes Einsatzprofil der Kundenanlage beigefügt? </t>
  </si>
  <si>
    <t>Im CSV Format mit Angabe der Leistung pro Stunde (8760) für ein beispielhaftes Wetterjahr</t>
  </si>
  <si>
    <t>Die Erklärung der Einhaltung aller Anforderungen aus den Netzanschlussregeln bzw. Technischen Anschlussbedingungen des zuständigen Übertragungsnetzbetreiber wird hiermit seitens des Petenten abgegeben.</t>
  </si>
  <si>
    <t>F.1.2 Angaben zum Kriterium A: Flächensicherung und Genehmigungsstand</t>
  </si>
  <si>
    <t>F.1.2.1 Angaben zu A1: Flächensicherung für Projekt und anschlussnehmerseitige Umspannanlage</t>
  </si>
  <si>
    <t>Angestrebte Punktzahl im Subkriterium A1</t>
  </si>
  <si>
    <t>Mindestanforderung, 1 Punkt oder 2 Punkte</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</si>
  <si>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</si>
  <si>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</si>
  <si>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</si>
  <si>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</si>
  <si>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</si>
  <si>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</si>
  <si>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t>Zusätzlich zu A1-01 verpflichtend für 1 Punkte</t>
  </si>
  <si>
    <t>Anstelle von A1-02 mindestens einen der folgenden Nachweise</t>
  </si>
  <si>
    <t>A1-03</t>
  </si>
  <si>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</si>
  <si>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t>A1-04</t>
  </si>
  <si>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</si>
  <si>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t>A1-05</t>
  </si>
  <si>
    <r>
      <t xml:space="preserve">Notariell beurkundeter Optionsvertrag 
</t>
    </r>
    <r>
      <rPr>
        <sz val="10"/>
        <color theme="0" tint="-0.499984740745262"/>
        <rFont val="Arial"/>
        <family val="2"/>
        <scheme val="minor"/>
      </rPr>
      <t>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r>
  </si>
  <si>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</si>
  <si>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</si>
  <si>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</si>
  <si>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</si>
  <si>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</si>
  <si>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</si>
  <si>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</si>
  <si>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Notariell beurkundeter Kaufvertrag 
</t>
    </r>
    <r>
      <rPr>
        <sz val="10"/>
        <color theme="0" tint="-0.499984740745262"/>
        <rFont val="Arial"/>
        <family val="2"/>
        <scheme val="minor"/>
      </rPr>
      <t>welcher den Petenten als Käufer ausweist und keine dem Vorhaben entgegenstehenden Rechte enthält.</t>
    </r>
  </si>
  <si>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</si>
  <si>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F.1.2.2 Angaben zu A2: Genehmigungsstand des Projektes</t>
  </si>
  <si>
    <t>Angestrebte Punktzahl im Subkriterium A2</t>
  </si>
  <si>
    <t>Mindestanforderung oder 1 Punkt</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</si>
  <si>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</si>
  <si>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</si>
  <si>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</si>
  <si>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</si>
  <si>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</si>
  <si>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t>F.1.3 Angaben zum Kriterium B: Technisches Anlagen und Anschlusskonzept</t>
  </si>
  <si>
    <t>F.1.3.1 Angaben zu B1: Technisches Konzept zum Projektvorhaben</t>
  </si>
  <si>
    <t>Angestrebte Punktzahl im Subkriterium B1</t>
  </si>
  <si>
    <t>Mindestanforderung</t>
  </si>
  <si>
    <t>Verpflichtend für Mindestanforderung</t>
  </si>
  <si>
    <t>Ein Projektplan der mindestens folgende Elemente umfasst</t>
  </si>
  <si>
    <t>B1-01</t>
  </si>
  <si>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</si>
  <si>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t>B1-02</t>
  </si>
  <si>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</si>
  <si>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t>B1-03</t>
  </si>
  <si>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</si>
  <si>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</si>
  <si>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t>F.1.3.2 Angaben zu B2: Technisches Konzept der anschlussnehmerseitigen Umspannanlage</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</si>
  <si>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</si>
  <si>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</si>
  <si>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</si>
  <si>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</si>
  <si>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</si>
  <si>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</si>
  <si>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r>
      <t xml:space="preserve">Verpflichtend für Mindestanforderung und alle Stufen </t>
    </r>
    <r>
      <rPr>
        <b/>
        <u/>
        <sz val="10"/>
        <rFont val="Arial"/>
        <family val="2"/>
        <scheme val="minor"/>
      </rPr>
      <t>für einen Antrag bei 50Hertz, Amprion, oder TransnetBW</t>
    </r>
  </si>
  <si>
    <t>B2-03</t>
  </si>
  <si>
    <t>Vollständig ausgefülltes und unterschriebenes Formblatt E.1 nach VDE-AR-N 4120/4130</t>
  </si>
  <si>
    <t>B2-04</t>
  </si>
  <si>
    <t xml:space="preserve">Bei Bezugs- und Mischanlagen ein vollständig ausgefülltes und unterschriebenes Formblatt E.2 nach VDE-AR-N 4120/4130 </t>
  </si>
  <si>
    <t>B2-05</t>
  </si>
  <si>
    <r>
      <t xml:space="preserve">Für jeden unterschiedlichen Typ von Wechselrichter, Erzeugungsanlage und Speicher je ein in Teilen (Seiten 1, 3 und 4 vollständig und Seite 5 Angaben zu Transformatoren) ausgefülltes und unterschriebenes (Seite 5) Formblatt E.6 nach VDE-AR-N 4120/4130 
</t>
    </r>
    <r>
      <rPr>
        <sz val="9"/>
        <color theme="0" tint="-0.499984740745262"/>
        <rFont val="Arial"/>
        <family val="2"/>
        <scheme val="minor"/>
      </rPr>
      <t>Dies umfasst auch Wechselrichter für Rechenzentren, Elektrolyseure, Bezugsanlagen und Mischanlagen</t>
    </r>
  </si>
  <si>
    <r>
      <t xml:space="preserve">Verpflichtend für Mindestanforderung und alle Stufen </t>
    </r>
    <r>
      <rPr>
        <b/>
        <u/>
        <sz val="10"/>
        <rFont val="Arial"/>
        <family val="2"/>
        <scheme val="minor"/>
      </rPr>
      <t>für einen Antrag bei Tennet</t>
    </r>
  </si>
  <si>
    <t>Vollständig ausgefülltes und unterschriebenes Formblatt A.6.1 aus Anhang-A der TenneT Netzanschlussregeln</t>
  </si>
  <si>
    <r>
      <t xml:space="preserve">Für jeden unterschiedlichen Typ eines Wechselrichters, Erzeugungsanlage und Speichers je ein vollständig ausgefülltes und unterschriebenes Formblatt A.6.2 aus Anhang-A der TenneT Netzanschlussregeln 
</t>
    </r>
    <r>
      <rPr>
        <sz val="10"/>
        <color theme="0" tint="-0.499984740745262"/>
        <rFont val="Arial"/>
        <family val="2"/>
        <scheme val="minor"/>
      </rPr>
      <t>Dies umfasst auch Wechselrichter für Rechenzentren, Elektrolyseure, Bezugsanlagen und Mischanlagen</t>
    </r>
  </si>
  <si>
    <t>Zusätzlich zu B2-01 bis B2-05 verpflichtend für 1 Punkt</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</si>
  <si>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</si>
  <si>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</si>
  <si>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F.1.3.3 Angaben zu B3: Trassierung für die Anbindung des Projektvorhabens und der anschlussnehmerseitigen Umspannanlage</t>
  </si>
  <si>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</si>
  <si>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</si>
  <si>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</si>
  <si>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</si>
  <si>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</si>
  <si>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</si>
  <si>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</si>
  <si>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 xml:space="preserve">Eine schriftliche Begründung, weshalb eine Trassierungsstrategie aus Gründen, die nicht im Verantwortungsbereich des Petenten liegen, nicht erbracht werden kann oder die Notwendigkeit einer Trassierung entfällt, gemäß Formularteil F.3.4 </t>
  </si>
  <si>
    <t>Zusätzlich zu B3-01 und B3-02 verpflichtend für 1 Punkt und 2 Punkte</t>
  </si>
  <si>
    <t>B3-03</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</si>
  <si>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</si>
  <si>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</si>
  <si>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</si>
  <si>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</si>
  <si>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</si>
  <si>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t>F.1.4 Angaben zum Kriterium C: Leistungsfähigkeit des Petenten</t>
  </si>
  <si>
    <t>F.1.4.1 Angaben zu C1: Substanz des Unternehmens</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</si>
  <si>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</si>
  <si>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</si>
  <si>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</si>
  <si>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</si>
  <si>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</si>
  <si>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r>
      <t xml:space="preserve">Gültige Gewerbeanmeldung 
</t>
    </r>
    <r>
      <rPr>
        <sz val="10"/>
        <color theme="0" tint="-0.499984740745262"/>
        <rFont val="Arial"/>
        <family val="2"/>
        <scheme val="minor"/>
      </rPr>
      <t xml:space="preserve">für nicht im Handelsregister eingetragene Gewerbetreibende </t>
    </r>
  </si>
  <si>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</si>
  <si>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</si>
  <si>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</si>
  <si>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</si>
  <si>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</si>
  <si>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r>
      <rPr>
        <sz val="10"/>
        <color rgb="FF191919"/>
        <rFont val="Arial"/>
        <family val="2"/>
        <scheme val="minor"/>
      </rPr>
      <t xml:space="preserve">Anderer 
</t>
    </r>
    <r>
      <rPr>
        <sz val="10"/>
        <color rgb="FF808080"/>
        <rFont val="Arial"/>
        <family val="2"/>
        <scheme val="minor"/>
      </rPr>
      <t>Andere gleichwertige Nachweise für außerhalb Deutschlands ansässige Unternehmen</t>
    </r>
  </si>
  <si>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</si>
  <si>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</si>
  <si>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</si>
  <si>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F.1.4.2 Angaben zu C2: Bestellungen</t>
  </si>
  <si>
    <t>Angestrebte Punktzahl im Subkriterium C2</t>
  </si>
  <si>
    <t>C2-01</t>
  </si>
  <si>
    <r>
      <t xml:space="preserve">Eine Inventarliste aller zeitkritischen Netzkomponenten gemäß Formular F.4.
</t>
    </r>
    <r>
      <rPr>
        <sz val="10"/>
        <color theme="0" tint="-0.499984740745262"/>
        <rFont val="Arial"/>
        <family val="2"/>
        <scheme val="minor"/>
      </rPr>
      <t>Unter zeitkritischen Netzkomponenten werden Transformatoren zur Netzbetreiber-Spannungsebene, netzseitige Leistungsschalter und Höchstspannungskabel verstanden.</t>
    </r>
  </si>
  <si>
    <t>C2-02</t>
  </si>
  <si>
    <t xml:space="preserve">Ein Beschaffungszeitplan mit geplanten Bestell‑ und Lieferterminen aller o.g. zeitkritischen Netzkomponenten </t>
  </si>
  <si>
    <t>Zusätzlich zu C2-01 verpflichtend für 1 Punkt</t>
  </si>
  <si>
    <t>C2-03</t>
  </si>
  <si>
    <r>
      <t xml:space="preserve">Lieferantenangebote aller o.g. zeitkritischen Netzkomponenten 
</t>
    </r>
    <r>
      <rPr>
        <sz val="10"/>
        <color theme="0" tint="-0.499984740745262"/>
        <rFont val="Arial"/>
        <family val="2"/>
        <scheme val="minor"/>
      </rPr>
      <t>Sensible Daten können geschwärzt werden. Dabei muss erkennbar sein, dass diese Komponenten fristgerecht im Rahmen des vorgesehenen Zeitplans zur Verfügung stehen werden.</t>
    </r>
  </si>
  <si>
    <t>Zusätzlich zu C2-01 verpflichtend für 2 Punkte</t>
  </si>
  <si>
    <t>Anstelle von C2-03 mindestens einen der folgenden Nachweise</t>
  </si>
  <si>
    <t>C2-04</t>
  </si>
  <si>
    <r>
      <t xml:space="preserve">Unterzeichnete Kaufverträge für alle o.g. zeitkritischen Netzkomponenten 
</t>
    </r>
    <r>
      <rPr>
        <sz val="10"/>
        <color theme="0" tint="-0.499984740745262"/>
        <rFont val="Arial"/>
        <family val="2"/>
        <scheme val="minor"/>
      </rPr>
      <t xml:space="preserve">Sensible Daten können geschwärzt werden. </t>
    </r>
  </si>
  <si>
    <t>C2-05</t>
  </si>
  <si>
    <t xml:space="preserve">Eigentumsnachweise für alle o.g. zeitkritischen Netzkomponenten, inklusive der Angaben zu Typennummern </t>
  </si>
  <si>
    <t>C2-06</t>
  </si>
  <si>
    <r>
      <t xml:space="preserve">Nachweise über die verbindliche Reservierung der erforderlichen Produktionskapazitäten für alle o.g. zeitkritischen Netzkomponenten </t>
    </r>
    <r>
      <rPr>
        <sz val="9"/>
        <color theme="0" tint="-0.499984740745262"/>
        <rFont val="Arial"/>
        <family val="2"/>
        <scheme val="minor"/>
      </rPr>
      <t xml:space="preserve">
Dabei muss erkennbar sein, dass diese Komponenten fristgerecht im Rahmen des vorgesehenen Zeitplans zur Verfügung stehen werden.</t>
    </r>
  </si>
  <si>
    <t>F.1.4.3 Angaben zu C3: Bonität und Finanzierung</t>
  </si>
  <si>
    <t>Angestrebte Punktzahl im Subkriterium C3</t>
  </si>
  <si>
    <t>Kein Punkt oder 1 Punkt</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</si>
  <si>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</si>
  <si>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</si>
  <si>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</si>
  <si>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</si>
  <si>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</si>
  <si>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</si>
  <si>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r>
      <rPr>
        <sz val="10"/>
        <rFont val="Arial"/>
        <family val="2"/>
        <scheme val="minor"/>
      </rPr>
      <t xml:space="preserve">Zahlung der Realisierungskaution von </t>
    </r>
    <r>
      <rPr>
        <b/>
        <sz val="10"/>
        <rFont val="Arial"/>
        <family val="2"/>
        <scheme val="minor"/>
      </rPr>
      <t xml:space="preserve">1.500 €/MW </t>
    </r>
    <r>
      <rPr>
        <sz val="10"/>
        <rFont val="Arial"/>
        <family val="2"/>
        <scheme val="minor"/>
      </rPr>
      <t xml:space="preserve">als Bonitätsnachweis bereits zum Stichtag. </t>
    </r>
    <r>
      <rPr>
        <sz val="10"/>
        <color rgb="FFFF0000"/>
        <rFont val="Arial"/>
        <family val="2"/>
        <scheme val="minor"/>
      </rPr>
      <t xml:space="preserve">
</t>
    </r>
    <r>
      <rPr>
        <sz val="9"/>
        <color theme="0" tint="-0.499984740745262"/>
        <rFont val="Arial"/>
        <family val="2"/>
        <scheme val="minor"/>
      </rPr>
      <t>Die detaillierten Anforderungen sowie die konkrete Vereinbarung zur Realisierungskaution werden vom jeweiligen ÜNB bereitgestellt. Wird die Realisierungskaution nicht innerhalb der vom jeweiligen ÜNB definierten Frist vollständig geleistet, gilt dieser Nachweis als nicht erbracht und der Punkt als nicht erreicht. Die Realisierungskaution wird – sofern in diesem Zyklus kein Zuschlag erteilt wird – vollständig zurückgezahlt; andernfalls wird sie auf die zu leistende Realisierungskaution angerechnet. Die Realisierungskaution wird nicht verzinst.</t>
    </r>
  </si>
  <si>
    <t>F.1.5 Angaben zum Kriterium D: Netz- und Systemnutzen</t>
  </si>
  <si>
    <t>F.1.5 Angaben zu D1: Projekthybridisierung</t>
  </si>
  <si>
    <t>Angestrebte Punktzahl im Subkriterium D1</t>
  </si>
  <si>
    <t>Kein Punkt, 1 Punkt oder 2 Punkte</t>
  </si>
  <si>
    <t>Verpflichtend für 1 Punkt und 2 Punkte</t>
  </si>
  <si>
    <t>D1-01</t>
  </si>
  <si>
    <t>Nachweis zur Bestätigung eines hybriden Projektvorhabens mit Colocation von entweder:</t>
  </si>
  <si>
    <r>
      <t>Mindestens</t>
    </r>
    <r>
      <rPr>
        <b/>
        <sz val="10"/>
        <color rgb="FF191919"/>
        <rFont val="Arial"/>
        <family val="2"/>
        <scheme val="minor"/>
      </rPr>
      <t xml:space="preserve"> zwei Petenten</t>
    </r>
    <r>
      <rPr>
        <sz val="10"/>
        <color rgb="FF191919"/>
        <rFont val="Arial"/>
        <family val="2"/>
        <scheme val="minor"/>
      </rPr>
      <t xml:space="preserve"> mit einer Technologiekategorie (Bezugsanlage, Speicher und Erzeuger)</t>
    </r>
  </si>
  <si>
    <t>1 Punkt</t>
  </si>
  <si>
    <t>Oder (alternativ)</t>
  </si>
  <si>
    <r>
      <t xml:space="preserve">ein oder mehrere Petenten mit </t>
    </r>
    <r>
      <rPr>
        <b/>
        <sz val="10"/>
        <color rgb="FF191919"/>
        <rFont val="Arial"/>
        <family val="2"/>
        <scheme val="minor"/>
      </rPr>
      <t>zwei unterschiedlichen Technologiekategorien</t>
    </r>
  </si>
  <si>
    <r>
      <t xml:space="preserve">Ein oder mehrere Petenten mit </t>
    </r>
    <r>
      <rPr>
        <b/>
        <sz val="10"/>
        <color rgb="FF191919"/>
        <rFont val="Arial"/>
        <family val="2"/>
        <scheme val="minor"/>
      </rPr>
      <t xml:space="preserve">drei unterschiedlichen Technologiekategorien </t>
    </r>
  </si>
  <si>
    <t>2 Punkte</t>
  </si>
  <si>
    <r>
      <t xml:space="preserve">sowie eine Bestätigung zur Einhaltung der technischen Anforderungen, die bei einem Anschluss als einzelner Anschlussnehmer/-nutzer an das Übertragungsnetz zu erfüllen wären, durch das Ausfüllen und die von allen Partnern des hybriden Projektvorhabens unterzeichnete Einreichung des Formulars F.5 
</t>
    </r>
    <r>
      <rPr>
        <sz val="9"/>
        <color theme="0" tint="-0.499984740745262"/>
        <rFont val="Arial"/>
        <family val="2"/>
        <scheme val="minor"/>
      </rPr>
      <t xml:space="preserve">Jeder beteiligte </t>
    </r>
    <r>
      <rPr>
        <b/>
        <sz val="9"/>
        <color theme="0" tint="-0.499984740745262"/>
        <rFont val="Arial"/>
        <family val="2"/>
        <scheme val="minor"/>
      </rPr>
      <t>Petent</t>
    </r>
    <r>
      <rPr>
        <sz val="9"/>
        <color theme="0" tint="-0.499984740745262"/>
        <rFont val="Arial"/>
        <family val="2"/>
        <scheme val="minor"/>
      </rPr>
      <t xml:space="preserve"> bzw. jede </t>
    </r>
    <r>
      <rPr>
        <b/>
        <sz val="9"/>
        <color theme="0" tint="-0.499984740745262"/>
        <rFont val="Arial"/>
        <family val="2"/>
        <scheme val="minor"/>
      </rPr>
      <t>Technologiekategorie</t>
    </r>
    <r>
      <rPr>
        <sz val="9"/>
        <color theme="0" tint="-0.499984740745262"/>
        <rFont val="Arial"/>
        <family val="2"/>
        <scheme val="minor"/>
      </rPr>
      <t xml:space="preserve"> muss eine Ein‑ oder Ausspeiseleistung von </t>
    </r>
    <r>
      <rPr>
        <b/>
        <sz val="9"/>
        <color theme="0" tint="-0.499984740745262"/>
        <rFont val="Arial"/>
        <family val="2"/>
        <scheme val="minor"/>
      </rPr>
      <t>mindestens 100 MW</t>
    </r>
    <r>
      <rPr>
        <sz val="9"/>
        <color theme="0" tint="-0.499984740745262"/>
        <rFont val="Arial"/>
        <family val="2"/>
        <scheme val="minor"/>
      </rPr>
      <t xml:space="preserve"> aufweisen. Die Bewertung des gemeinsamen Colocation Projektvorhabens erfolgt auf Grundlage des niedrigsten Werts der erzielten Reifegradbewertungen derjenigen beteiligten Einzelanträgen, die im Rahmen des Reifegradverfahrens behandelt werden, sofern deren Anträge die festgelegten Mindestanforderungen erfüllen. Für jedes Projekt, das sich im Reifegradverfahren bewirbt, muss ein separater Antrag gestellt werden.</t>
    </r>
  </si>
  <si>
    <t>F.1.6 Erklärungen des Petenten und weitere Hinweise</t>
  </si>
  <si>
    <t>Hiermit bestätigt der Petent,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Petent, diese zusätzlichen Informationen auf Anfrage des jeweiligen Übertragungsnetzbetreibers unverzüglich zur Verfügung zu stellen. 
Der Petent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Petent einen Teilbetrag der Antragspauschale in Höhe von 25.000 € zurück. Im Übrigen besteht kein Anspruch auf Rückerstattung der Antragspauschale.</t>
  </si>
  <si>
    <t>Ort, Datum</t>
  </si>
  <si>
    <t>Unterschrift Petent</t>
  </si>
  <si>
    <t>Hinweis zur letzten Änderung am Dokument:</t>
  </si>
  <si>
    <t>Datum:</t>
  </si>
  <si>
    <t>Prüfsumme:</t>
  </si>
  <si>
    <t>Straße, Hausnummer_Anlagenanschrift</t>
  </si>
  <si>
    <t>PLZ_Anlagenanschrift</t>
  </si>
  <si>
    <t>Ort_Anlagenanschrift</t>
  </si>
  <si>
    <t>Firma_Petent</t>
  </si>
  <si>
    <t>Rechtsform_Petent</t>
  </si>
  <si>
    <t>Vorname_Petent</t>
  </si>
  <si>
    <t>Name_Petent</t>
  </si>
  <si>
    <t>Straße, Hausnummer_Petent</t>
  </si>
  <si>
    <t>PLZ_Petent</t>
  </si>
  <si>
    <t>Ort_Petent</t>
  </si>
  <si>
    <t>Telefon_Petent</t>
  </si>
  <si>
    <t>E-Mail_Petent</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</si>
  <si>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</si>
  <si>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</si>
  <si>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</si>
  <si>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</si>
  <si>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</si>
  <si>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</si>
  <si>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</si>
  <si>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</si>
  <si>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Art der Maßnahme</t>
  </si>
  <si>
    <t>Geokoordinaten der Kundenanlage: Längengrad</t>
  </si>
  <si>
    <t>Geokoordinaten der Kundenanlage: Breitengrad</t>
  </si>
  <si>
    <t>Gewünschter Netzanschlusspunkt:  Umspannwerk</t>
  </si>
  <si>
    <t>Gewünschter Netzanschlusspunkt: Spannungsebene</t>
  </si>
  <si>
    <t>Anzahl Schaltfelder</t>
  </si>
  <si>
    <t>Bezugsleistung (inkl. Eigenbedarf) - bisher</t>
  </si>
  <si>
    <t>Bezugsleistung (inkl. Eigenbedarf) - neu</t>
  </si>
  <si>
    <t>Bezugsleistung (inkl. Eigenbedarf) - Endausbau</t>
  </si>
  <si>
    <t>Einspeisung - bisher</t>
  </si>
  <si>
    <t>Einspeisung - neu</t>
  </si>
  <si>
    <t>Einspeisung - Endausbau</t>
  </si>
  <si>
    <t>Erklärung zur Einhaltung aller Anforderungen abgegeben?</t>
  </si>
  <si>
    <t>F1.2.1 Angestrebte Punktzahl  A1</t>
  </si>
  <si>
    <t>Subkriterium A1</t>
  </si>
  <si>
    <t>F1.2.2 Angestrebte Punktzahl A2</t>
  </si>
  <si>
    <t>Subkriterium A2</t>
  </si>
  <si>
    <t>F1.3.1 Angestrebte Punktzahl B1</t>
  </si>
  <si>
    <t>Subkriterium B1</t>
  </si>
  <si>
    <t>F1.3.2 Angestrebte Punktzahl B2</t>
  </si>
  <si>
    <t>Subkriterium B2</t>
  </si>
  <si>
    <t>F1.3.3 Angestrebte Punktzahl B3</t>
  </si>
  <si>
    <t>Subkriterium B3</t>
  </si>
  <si>
    <t>F1.4.1 Angestrebte Punktzahl C1</t>
  </si>
  <si>
    <t>Subkriterium C1</t>
  </si>
  <si>
    <t>F1.4.2 Angestrebte Punktzahl C2</t>
  </si>
  <si>
    <t>Subkriterium C2</t>
  </si>
  <si>
    <t>F1.4.3 Angestrebte Punktzahl C3</t>
  </si>
  <si>
    <t>Subkriterium C3</t>
  </si>
  <si>
    <t>F1.5.1 Angestrebte Punktzahl D1</t>
  </si>
  <si>
    <t>Subkriterium D1</t>
  </si>
  <si>
    <t>Kriteriendaten</t>
  </si>
  <si>
    <t>A1-01A</t>
  </si>
  <si>
    <t>F1.2.1 Verpflichtend für 1 Punkt</t>
  </si>
  <si>
    <t>F1.2.1 Verpflichtend für 2 Punkte</t>
  </si>
  <si>
    <t>F1.2.2 Angestrebte Punktzahl</t>
  </si>
  <si>
    <t>A2-01A</t>
  </si>
  <si>
    <t>A2-01B</t>
  </si>
  <si>
    <t>F1.3.1 Angestrebte Punktzahl</t>
  </si>
  <si>
    <t>F1.3.1 Stets Pflicht</t>
  </si>
  <si>
    <t>F1.3.2 Angestrebte Punktzahl</t>
  </si>
  <si>
    <t>F1.3.2 Stets Pflicht_3ÜNB</t>
  </si>
  <si>
    <t>F1.3.2 Stets Pflicht_TenneT</t>
  </si>
  <si>
    <t>F1.3.3 Angestrebte Punktzahl</t>
  </si>
  <si>
    <t>F1.3.3 Stets Pflicht</t>
  </si>
  <si>
    <t>F1.3.3 Verpflichtend für 1 Punkt und 2 Punkte</t>
  </si>
  <si>
    <t>F1.4.1 Angestrebte Punktzahl</t>
  </si>
  <si>
    <t>F1.4.1 Stets Pflicht A</t>
  </si>
  <si>
    <t>F1.4.2 Angestrebte Punktzahl</t>
  </si>
  <si>
    <t>F1.4.2 Stets Pflicht</t>
  </si>
  <si>
    <t>F1.4.2 Verpflichtend für 2 Punkte</t>
  </si>
  <si>
    <t>F1.4.3 Angestrebte Punktzahl</t>
  </si>
  <si>
    <t>F1.4.3 Verpflichtend für 1 Punkt</t>
  </si>
  <si>
    <t>F1.5.1 Angestrebte Punktzahl</t>
  </si>
  <si>
    <t>F1.5.1 Colocation von</t>
  </si>
  <si>
    <t>Bearbeitungsdatum Petent</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</si>
  <si>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</si>
  <si>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</si>
  <si>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</si>
  <si>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</si>
  <si>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</si>
  <si>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</si>
  <si>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</si>
  <si>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F1.5.1 Colocation von (Optionsfeld)</t>
  </si>
  <si>
    <t>Mischanlage</t>
  </si>
  <si>
    <t xml:space="preserve">Notstromaggregat mit Netzparallelbetrieb </t>
  </si>
  <si>
    <t>B3-02A</t>
  </si>
  <si>
    <t>B3-02B</t>
  </si>
  <si>
    <t>D1-01A</t>
  </si>
  <si>
    <t>D1-01B</t>
  </si>
  <si>
    <t>D1-01C</t>
  </si>
  <si>
    <t>F1.2.1 Verpflichtend für 2 Punkte (Mehrfachauswahl)</t>
  </si>
  <si>
    <t>F1.3.2 Stets Pflicht für 3 ÜNB außer TenneT (Mehrfachauswahl)</t>
  </si>
  <si>
    <t>F1.4.2 Stets Pflicht (Mehrfachauswahl)</t>
  </si>
  <si>
    <t>F1.4.3 Verpflichtend für 1 Punkt (Optionsfeld)</t>
  </si>
  <si>
    <t>A1-01B</t>
  </si>
  <si>
    <t>F1.3.3 Verpflichtend für 1 Punkt und 2 Punkte (Mehrfachauswahl)</t>
  </si>
  <si>
    <t>B3-02C</t>
  </si>
  <si>
    <t>F1.3.2 Stets Pflichtfür TenneT (Mehrfachauswahl)</t>
  </si>
  <si>
    <t>F1.2.1 Angestrebte Punktzahl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</si>
</sst>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7">
    <font>
      <sz val="11"/>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10"/>
      <color rgb="FF000000"/>
      <name val="MS Gothic"/>
      <family val="3"/>
    </font>
    <font>
      <sz val="8"/>
      <color rgb="FF191919"/>
      <name val="Arial"/>
      <family val="2"/>
      <scheme val="minor"/>
    </font>
    <font>
      <sz val="10"/>
      <color rgb="FF191919"/>
      <name val="Symbol"/>
      <family val="1"/>
      <charset val="2"/>
    </font>
    <font>
      <sz val="10"/>
      <color rgb="FFFF0000"/>
      <name val="Arial"/>
      <family val="2"/>
      <scheme val="minor"/>
    </font>
    <font>
      <b/>
      <sz val="10"/>
      <name val="Arial"/>
      <family val="2"/>
      <scheme val="minor"/>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b/>
      <sz val="9"/>
      <color theme="0" tint="-0.499984740745262"/>
      <name val="Arial"/>
      <family val="2"/>
      <scheme val="minor"/>
    </font>
    <font>
      <sz val="11"/>
      <color theme="0" tint="-0.499984740745262"/>
      <name val="Arial"/>
      <family val="2"/>
      <scheme val="minor"/>
    </font>
    <font>
      <i/>
      <sz val="11"/>
      <color theme="0" tint="-0.499984740745262"/>
      <name val="Arial"/>
      <family val="2"/>
      <scheme val="minor"/>
    </font>
    <font>
      <vertAlign val="superscript"/>
      <sz val="11"/>
      <color theme="1"/>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10"/>
      <color rgb="FF808080"/>
      <name val="Arial"/>
      <family val="2"/>
      <scheme val="minor"/>
    </font>
    <font>
      <b/>
      <u/>
      <sz val="10"/>
      <name val="Arial"/>
      <family val="2"/>
      <scheme val="minor"/>
    </font>
    <font>
      <b/>
      <sz val="11"/>
      <color theme="1"/>
      <name val="Arial"/>
      <family val="2"/>
      <scheme val="minor"/>
    </font>
    <font>
      <sz val="9.5"/>
      <color theme="1"/>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1" fillId="0" borderId="0" applyNumberFormat="0" applyFill="0" applyBorder="0" applyAlignment="0" applyProtection="0"/>
  </cellStyleXfs>
  <cellXfs count="180">
    <xf numFmtId="0" fontId="0" fillId="0" borderId="0" xfId="0"/>
    <xf numFmtId="0" fontId="0" fillId="0" borderId="0" xfId="0" applyAlignment="1">
      <alignment wrapText="1"/>
    </xf>
    <xf numFmtId="0" fontId="0" fillId="0" borderId="0" xfId="0" applyAlignment="1">
      <alignment vertical="top" wrapText="1"/>
    </xf>
    <xf numFmtId="0" fontId="3"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top" wrapText="1"/>
    </xf>
    <xf numFmtId="0" fontId="5" fillId="0" borderId="0" xfId="0" applyFont="1" applyAlignment="1">
      <alignment horizontal="left" vertical="center" wrapText="1"/>
    </xf>
    <xf numFmtId="0" fontId="3" fillId="0" borderId="0" xfId="0" applyFont="1" applyAlignment="1">
      <alignment horizontal="left" vertical="top"/>
    </xf>
    <xf numFmtId="0" fontId="8" fillId="0" borderId="0" xfId="0" applyFont="1" applyAlignment="1">
      <alignment horizontal="lef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left" vertical="top"/>
    </xf>
    <xf numFmtId="0" fontId="2" fillId="0" borderId="0" xfId="0" applyFont="1" applyAlignment="1">
      <alignment horizontal="right" vertical="center" wrapText="1"/>
    </xf>
    <xf numFmtId="0" fontId="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center" wrapText="1"/>
    </xf>
    <xf numFmtId="0" fontId="13" fillId="0" borderId="0" xfId="0" applyFont="1" applyAlignment="1">
      <alignment horizontal="left" vertical="top"/>
    </xf>
    <xf numFmtId="0" fontId="3" fillId="0" borderId="0" xfId="0" applyFont="1" applyAlignment="1">
      <alignment vertical="top" wrapText="1"/>
    </xf>
    <xf numFmtId="0" fontId="13" fillId="0" borderId="0" xfId="0" applyFont="1"/>
    <xf numFmtId="0" fontId="3" fillId="0" borderId="0" xfId="0" applyFont="1" applyAlignment="1">
      <alignment vertical="top"/>
    </xf>
    <xf numFmtId="0" fontId="13" fillId="0" borderId="0" xfId="0" applyFont="1" applyAlignment="1">
      <alignment vertical="center"/>
    </xf>
    <xf numFmtId="0" fontId="13" fillId="0" borderId="0" xfId="0" applyFont="1" applyAlignment="1">
      <alignment horizontal="left" vertical="center" wrapText="1"/>
    </xf>
    <xf numFmtId="0" fontId="3" fillId="0" borderId="0" xfId="0" applyFont="1" applyAlignment="1">
      <alignment horizontal="left" wrapText="1"/>
    </xf>
    <xf numFmtId="0" fontId="0" fillId="3" borderId="0" xfId="0" applyFill="1"/>
    <xf numFmtId="0" fontId="13" fillId="0" borderId="0" xfId="0" applyFont="1" applyAlignment="1">
      <alignment vertical="top" wrapText="1"/>
    </xf>
    <xf numFmtId="0" fontId="13" fillId="3" borderId="0" xfId="0" applyFont="1" applyFill="1" applyAlignment="1">
      <alignment horizontal="left" vertical="top"/>
    </xf>
    <xf numFmtId="0" fontId="13" fillId="3" borderId="4" xfId="0" applyFont="1" applyFill="1" applyBorder="1" applyAlignment="1">
      <alignment vertical="top"/>
    </xf>
    <xf numFmtId="0" fontId="14" fillId="3" borderId="0" xfId="0" applyFont="1" applyFill="1" applyAlignment="1">
      <alignment horizontal="left" vertical="top" wrapText="1"/>
    </xf>
    <xf numFmtId="0" fontId="13" fillId="3" borderId="4" xfId="0" applyFont="1" applyFill="1" applyBorder="1" applyAlignment="1">
      <alignment horizontal="left" vertical="top"/>
    </xf>
    <xf numFmtId="0" fontId="7" fillId="3" borderId="4" xfId="0" applyFont="1" applyFill="1" applyBorder="1" applyAlignment="1">
      <alignment vertical="top"/>
    </xf>
    <xf numFmtId="0" fontId="2" fillId="0" borderId="0" xfId="0" applyFont="1" applyAlignment="1">
      <alignment horizontal="left" vertical="center"/>
    </xf>
    <xf numFmtId="0" fontId="3" fillId="0" borderId="0" xfId="0" applyFont="1" applyAlignment="1">
      <alignment horizontal="left"/>
    </xf>
    <xf numFmtId="0" fontId="3" fillId="3" borderId="0" xfId="0" applyFont="1" applyFill="1" applyAlignment="1">
      <alignment vertical="center"/>
    </xf>
    <xf numFmtId="0" fontId="2" fillId="3" borderId="0" xfId="0" applyFont="1" applyFill="1" applyAlignment="1">
      <alignment vertical="center" wrapText="1"/>
    </xf>
    <xf numFmtId="0" fontId="2" fillId="2" borderId="2" xfId="0" applyFont="1" applyFill="1" applyBorder="1" applyAlignment="1" applyProtection="1">
      <alignment horizontal="left" vertical="top"/>
      <protection locked="0"/>
    </xf>
    <xf numFmtId="0" fontId="2" fillId="3" borderId="0" xfId="0" applyFont="1" applyFill="1" applyAlignment="1">
      <alignment horizontal="right" vertical="center" wrapText="1"/>
    </xf>
    <xf numFmtId="0" fontId="2" fillId="0" borderId="0" xfId="0" applyFont="1" applyAlignment="1">
      <alignment wrapText="1"/>
    </xf>
    <xf numFmtId="0" fontId="2" fillId="0" borderId="0" xfId="0" applyFont="1"/>
    <xf numFmtId="0" fontId="10" fillId="0" borderId="0" xfId="0" applyFont="1"/>
    <xf numFmtId="0" fontId="0" fillId="0" borderId="0" xfId="0" applyAlignment="1">
      <alignment horizontal="left" vertical="center"/>
    </xf>
    <xf numFmtId="0" fontId="17" fillId="0" borderId="0" xfId="0" applyFont="1" applyAlignment="1">
      <alignment horizontal="left" vertical="center" indent="3"/>
    </xf>
    <xf numFmtId="0" fontId="18" fillId="0" borderId="0" xfId="0" applyFont="1" applyAlignment="1">
      <alignment horizontal="left" vertical="center"/>
    </xf>
    <xf numFmtId="0" fontId="16" fillId="0" borderId="0" xfId="0" applyFont="1"/>
    <xf numFmtId="0" fontId="19" fillId="0" borderId="0" xfId="0" applyFont="1" applyAlignment="1">
      <alignment horizontal="left" vertical="center" indent="4"/>
    </xf>
    <xf numFmtId="0" fontId="12" fillId="0" borderId="0" xfId="0" applyFont="1" applyAlignment="1">
      <alignment vertical="top" wrapText="1"/>
    </xf>
    <xf numFmtId="0" fontId="7" fillId="0" borderId="0" xfId="0" applyFont="1" applyAlignment="1">
      <alignment vertical="center" wrapText="1"/>
    </xf>
    <xf numFmtId="0" fontId="7" fillId="0" borderId="0" xfId="0" applyFont="1"/>
    <xf numFmtId="0" fontId="7" fillId="0" borderId="0" xfId="0" applyFont="1" applyAlignment="1">
      <alignment horizontal="left" vertical="center"/>
    </xf>
    <xf numFmtId="0" fontId="7" fillId="0" borderId="0" xfId="0" applyFont="1" applyAlignment="1">
      <alignment vertical="center"/>
    </xf>
    <xf numFmtId="0" fontId="7" fillId="3" borderId="0" xfId="0" applyFont="1" applyFill="1" applyAlignment="1">
      <alignment horizontal="left" vertical="top"/>
    </xf>
    <xf numFmtId="0" fontId="0" fillId="0" borderId="0" xfId="0" applyAlignment="1">
      <alignment vertical="center" wrapText="1"/>
    </xf>
    <xf numFmtId="0" fontId="2" fillId="0" borderId="0" xfId="0" applyFont="1" applyAlignment="1">
      <alignment vertical="top" wrapText="1"/>
    </xf>
    <xf numFmtId="0" fontId="2"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7" fillId="3" borderId="0" xfId="0" applyFont="1" applyFill="1" applyAlignment="1">
      <alignment vertical="top"/>
    </xf>
    <xf numFmtId="0" fontId="2"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7" fillId="0" borderId="0" xfId="0" applyFont="1" applyAlignment="1">
      <alignment horizontal="left" vertical="top"/>
    </xf>
    <xf numFmtId="0" fontId="16" fillId="0" borderId="0" xfId="0" applyFont="1" applyAlignment="1">
      <alignment vertical="center"/>
    </xf>
    <xf numFmtId="0" fontId="16" fillId="0" borderId="0" xfId="0" applyFont="1" applyAlignment="1">
      <alignment horizontal="left" vertical="top"/>
    </xf>
    <xf numFmtId="0" fontId="7" fillId="0" borderId="0" xfId="0" applyFont="1" applyAlignment="1">
      <alignment horizontal="center" vertical="top"/>
    </xf>
    <xf numFmtId="0" fontId="2" fillId="2" borderId="26" xfId="0" applyFont="1" applyFill="1" applyBorder="1" applyAlignment="1" applyProtection="1">
      <alignment vertical="top"/>
      <protection locked="0"/>
    </xf>
    <xf numFmtId="0" fontId="2" fillId="3" borderId="0" xfId="0" applyFont="1" applyFill="1" applyAlignment="1" applyProtection="1">
      <alignment vertical="center"/>
      <protection locked="0"/>
      <extLst>
        <ext xmlns:xfpb="http://schemas.microsoft.com/office/spreadsheetml/2022/featurepropertybag" uri="{C7286773-470A-42A8-94C5-96B5CB345126}">
          <xfpb:xfComplement i="0"/>
        </ext>
      </extLst>
    </xf>
    <xf numFmtId="0" fontId="2"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1" fillId="0" borderId="0" xfId="0" applyFont="1" applyAlignment="1">
      <alignment horizontal="left" vertical="center"/>
    </xf>
    <xf numFmtId="164" fontId="0" fillId="0" borderId="0" xfId="0" applyNumberFormat="1"/>
    <xf numFmtId="0" fontId="2"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2" fillId="3" borderId="0" xfId="0" applyFont="1" applyFill="1" applyAlignment="1">
      <alignment vertical="center"/>
    </xf>
    <xf numFmtId="0" fontId="2" fillId="0" borderId="26" xfId="0" applyFont="1" applyBorder="1" applyAlignment="1">
      <alignment vertical="top"/>
    </xf>
    <xf numFmtId="0" fontId="7" fillId="3" borderId="2" xfId="0" applyFont="1" applyFill="1" applyBorder="1" applyAlignment="1">
      <alignment horizontal="left" vertical="top"/>
    </xf>
    <xf numFmtId="0" fontId="7" fillId="3" borderId="3" xfId="0" applyFont="1" applyFill="1" applyBorder="1" applyAlignment="1">
      <alignment horizontal="center" vertical="top"/>
    </xf>
    <xf numFmtId="0" fontId="2" fillId="3" borderId="0" xfId="0" applyFont="1" applyFill="1" applyAlignment="1">
      <alignment horizontal="center" vertical="center"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vertical="center"/>
    </xf>
    <xf numFmtId="0" fontId="7" fillId="3" borderId="14" xfId="0" applyFont="1" applyFill="1" applyBorder="1" applyAlignment="1">
      <alignment vertical="center"/>
    </xf>
    <xf numFmtId="0" fontId="7" fillId="3" borderId="9" xfId="0" applyFont="1" applyFill="1" applyBorder="1" applyAlignment="1">
      <alignment vertical="center"/>
    </xf>
    <xf numFmtId="0" fontId="7" fillId="3" borderId="13" xfId="0" applyFont="1" applyFill="1" applyBorder="1" applyAlignment="1">
      <alignment vertical="center"/>
    </xf>
    <xf numFmtId="0" fontId="7" fillId="3" borderId="0" xfId="0" applyFont="1" applyFill="1" applyAlignment="1">
      <alignment vertical="center"/>
    </xf>
    <xf numFmtId="0" fontId="7" fillId="3" borderId="11" xfId="0" applyFont="1" applyFill="1" applyBorder="1" applyAlignment="1">
      <alignment vertical="center"/>
    </xf>
    <xf numFmtId="0" fontId="2" fillId="3" borderId="0" xfId="0" applyFont="1" applyFill="1" applyAlignment="1">
      <alignment vertical="top"/>
    </xf>
    <xf numFmtId="0" fontId="7" fillId="3" borderId="2" xfId="0" applyFont="1" applyFill="1" applyBorder="1" applyAlignment="1">
      <alignment vertical="center"/>
    </xf>
    <xf numFmtId="0" fontId="7" fillId="2" borderId="7" xfId="0" applyFont="1" applyFill="1" applyBorder="1" applyAlignment="1" applyProtection="1">
      <alignment vertical="top"/>
      <protection locked="0"/>
    </xf>
    <xf numFmtId="0" fontId="7" fillId="0" borderId="2" xfId="0" applyFont="1" applyBorder="1" applyAlignment="1">
      <alignment vertical="top"/>
    </xf>
    <xf numFmtId="0" fontId="7" fillId="0" borderId="8" xfId="0" applyFont="1" applyBorder="1" applyAlignment="1">
      <alignment vertical="top"/>
    </xf>
    <xf numFmtId="0" fontId="2" fillId="0" borderId="0" xfId="0" applyFont="1" applyAlignment="1">
      <alignment vertical="top"/>
    </xf>
    <xf numFmtId="0" fontId="7" fillId="0" borderId="0" xfId="0" applyFont="1" applyAlignment="1">
      <alignment vertical="top"/>
    </xf>
    <xf numFmtId="0" fontId="2" fillId="0" borderId="0" xfId="0" applyFont="1" applyAlignment="1">
      <alignment horizontal="left"/>
    </xf>
    <xf numFmtId="14" fontId="0" fillId="0" borderId="0" xfId="0" applyNumberFormat="1"/>
    <xf numFmtId="0" fontId="0" fillId="5" borderId="0" xfId="0" applyFill="1"/>
    <xf numFmtId="0" fontId="36" fillId="0" borderId="0" xfId="0" applyFont="1" applyAlignment="1">
      <alignment vertical="center"/>
    </xf>
    <xf numFmtId="165" fontId="0" fillId="5" borderId="0" xfId="0" applyNumberFormat="1" applyFill="1"/>
    <xf numFmtId="0" fontId="10" fillId="5" borderId="35" xfId="0" applyFont="1" applyFill="1" applyBorder="1" applyAlignment="1">
      <alignment horizontal="left"/>
    </xf>
    <xf numFmtId="0" fontId="35" fillId="5" borderId="36" xfId="0" applyFont="1" applyFill="1" applyBorder="1"/>
    <xf numFmtId="0" fontId="1" fillId="0" borderId="0" xfId="0" applyFont="1"/>
    <xf numFmtId="0" fontId="1" fillId="0" borderId="0" xfId="0" applyFont="1" applyAlignment="1">
      <alignment horizontal="left"/>
    </xf>
    <xf numFmtId="0" fontId="1" fillId="5" borderId="0" xfId="0" applyFont="1" applyFill="1" applyAlignment="1">
      <alignment horizontal="left"/>
    </xf>
    <xf numFmtId="0" fontId="1" fillId="6" borderId="0" xfId="0" applyFont="1" applyFill="1" applyAlignment="1">
      <alignment horizontal="center" wrapText="1"/>
    </xf>
    <xf numFmtId="0" fontId="1" fillId="0" borderId="0" xfId="0" applyFont="1" applyAlignment="1">
      <alignment horizontal="left" wrapText="1"/>
    </xf>
    <xf numFmtId="0" fontId="0" fillId="0" borderId="0" xfId="0" applyAlignment="1">
      <alignment horizontal="left" vertical="top" wrapText="1"/>
    </xf>
    <xf numFmtId="164" fontId="0" fillId="0" borderId="0" xfId="0" applyNumberFormat="1" applyAlignment="1">
      <alignment horizontal="right"/>
    </xf>
    <xf numFmtId="0" fontId="15" fillId="0" borderId="0" xfId="0" applyFont="1" applyAlignment="1">
      <alignment horizontal="left" vertical="center" wrapText="1"/>
    </xf>
    <xf numFmtId="0" fontId="2" fillId="0" borderId="30" xfId="0" applyFont="1" applyBorder="1" applyAlignment="1">
      <alignment horizontal="left" vertical="center" indent="1"/>
    </xf>
    <xf numFmtId="0" fontId="2" fillId="0" borderId="0" xfId="0" applyFont="1" applyAlignment="1">
      <alignment horizontal="left" vertical="center" indent="1"/>
    </xf>
    <xf numFmtId="0" fontId="2" fillId="0" borderId="30" xfId="0" applyFont="1" applyBorder="1" applyAlignment="1">
      <alignment horizontal="left" vertical="center" wrapText="1" indent="1"/>
    </xf>
    <xf numFmtId="0" fontId="2" fillId="0" borderId="0" xfId="0" applyFont="1" applyAlignment="1">
      <alignment horizontal="left" vertical="center" wrapText="1" indent="1"/>
    </xf>
    <xf numFmtId="0" fontId="32" fillId="0" borderId="0" xfId="0" applyFont="1" applyAlignment="1">
      <alignment horizontal="left" vertical="top" wrapText="1"/>
    </xf>
    <xf numFmtId="0" fontId="2" fillId="0" borderId="22" xfId="0" applyFont="1" applyBorder="1" applyAlignment="1">
      <alignment vertical="center" wrapText="1"/>
    </xf>
    <xf numFmtId="0" fontId="11" fillId="2" borderId="0" xfId="1" applyFill="1" applyAlignment="1" applyProtection="1">
      <alignment horizontal="left" vertical="center"/>
      <protection locked="0"/>
    </xf>
    <xf numFmtId="0" fontId="11" fillId="2" borderId="21" xfId="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20" fillId="0" borderId="22" xfId="0" applyFont="1" applyBorder="1" applyAlignment="1">
      <alignment vertical="center" wrapText="1"/>
    </xf>
    <xf numFmtId="0" fontId="32" fillId="0" borderId="0" xfId="0" applyFont="1" applyAlignment="1">
      <alignment horizontal="left" vertical="top"/>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0" fontId="2" fillId="0" borderId="0" xfId="0" applyFont="1" applyAlignment="1">
      <alignment vertical="center"/>
    </xf>
    <xf numFmtId="0" fontId="4" fillId="0" borderId="0" xfId="0" applyFont="1" applyAlignment="1">
      <alignment horizontal="left" vertical="top"/>
    </xf>
    <xf numFmtId="0" fontId="7" fillId="0" borderId="0" xfId="0" applyFont="1" applyAlignment="1">
      <alignment wrapText="1"/>
    </xf>
    <xf numFmtId="0" fontId="10" fillId="0" borderId="29" xfId="0" applyFont="1" applyBorder="1" applyAlignment="1">
      <alignment horizontal="left"/>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7" fillId="0" borderId="0" xfId="0" applyFont="1" applyAlignment="1">
      <alignment vertical="center" wrapText="1"/>
    </xf>
    <xf numFmtId="0" fontId="7" fillId="0" borderId="27" xfId="0" applyFont="1" applyBorder="1" applyAlignment="1">
      <alignment vertical="top" wrapText="1"/>
    </xf>
    <xf numFmtId="0" fontId="7" fillId="0" borderId="0" xfId="0" applyFont="1" applyAlignment="1">
      <alignment vertical="top" wrapText="1"/>
    </xf>
    <xf numFmtId="0" fontId="7" fillId="2" borderId="26" xfId="0" applyFont="1" applyFill="1" applyBorder="1" applyAlignment="1" applyProtection="1">
      <alignment horizontal="left" vertical="top"/>
      <protection locked="0"/>
    </xf>
    <xf numFmtId="0" fontId="7" fillId="2" borderId="26" xfId="0" applyFont="1" applyFill="1" applyBorder="1" applyAlignment="1" applyProtection="1">
      <alignment horizontal="left" vertical="center"/>
      <protection locked="0"/>
    </xf>
    <xf numFmtId="0" fontId="7" fillId="2" borderId="27" xfId="0" applyFont="1" applyFill="1" applyBorder="1" applyAlignment="1" applyProtection="1">
      <alignment horizontal="left" vertical="top"/>
      <protection locked="0"/>
    </xf>
    <xf numFmtId="0" fontId="7" fillId="2" borderId="0" xfId="0" applyFont="1" applyFill="1" applyAlignment="1" applyProtection="1">
      <alignment horizontal="left" vertical="top"/>
      <protection locked="0"/>
    </xf>
    <xf numFmtId="0" fontId="7" fillId="2" borderId="7" xfId="0" applyFont="1" applyFill="1" applyBorder="1" applyAlignment="1" applyProtection="1">
      <alignment horizontal="left" vertical="top"/>
      <protection locked="0"/>
    </xf>
    <xf numFmtId="0" fontId="7" fillId="0" borderId="0" xfId="0" applyFont="1" applyAlignment="1">
      <alignment horizontal="left" vertical="center" wrapText="1"/>
    </xf>
    <xf numFmtId="0" fontId="13" fillId="0" borderId="5" xfId="0" applyFont="1" applyBorder="1" applyAlignment="1">
      <alignment vertical="center"/>
    </xf>
    <xf numFmtId="0" fontId="13" fillId="0" borderId="6" xfId="0" applyFont="1" applyBorder="1" applyAlignment="1">
      <alignment vertical="center"/>
    </xf>
    <xf numFmtId="0" fontId="13" fillId="0" borderId="20" xfId="0" applyFont="1" applyBorder="1" applyAlignment="1">
      <alignment vertical="center"/>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20" xfId="0" applyFont="1" applyBorder="1" applyAlignment="1">
      <alignment horizontal="left" vertical="center" wrapText="1"/>
    </xf>
    <xf numFmtId="0" fontId="0" fillId="0" borderId="0" xfId="0" applyAlignment="1">
      <alignment horizontal="center"/>
    </xf>
    <xf numFmtId="0" fontId="4" fillId="0" borderId="0" xfId="0" applyFont="1" applyAlignment="1">
      <alignment horizontal="left" vertical="top" wrapText="1"/>
    </xf>
    <xf numFmtId="0" fontId="7" fillId="2" borderId="2" xfId="0" applyFont="1" applyFill="1" applyBorder="1" applyAlignment="1" applyProtection="1">
      <alignment horizontal="left" vertical="top"/>
      <protection locked="0"/>
    </xf>
    <xf numFmtId="0" fontId="7" fillId="2" borderId="8" xfId="0" applyFont="1" applyFill="1" applyBorder="1" applyAlignment="1" applyProtection="1">
      <alignment horizontal="left" vertical="top"/>
      <protection locked="0"/>
    </xf>
    <xf numFmtId="0" fontId="0" fillId="0" borderId="0" xfId="0" applyAlignment="1">
      <alignment vertical="top" wrapText="1"/>
    </xf>
    <xf numFmtId="0" fontId="2" fillId="0" borderId="0" xfId="0" applyFont="1" applyAlignment="1">
      <alignment horizontal="left" vertical="top" wrapText="1"/>
    </xf>
    <xf numFmtId="0" fontId="7" fillId="0" borderId="0" xfId="0" applyFont="1" applyAlignment="1">
      <alignment horizontal="left" vertical="top"/>
    </xf>
    <xf numFmtId="0" fontId="7" fillId="2" borderId="7" xfId="0" applyFont="1" applyFill="1" applyBorder="1" applyAlignment="1" applyProtection="1">
      <alignment horizontal="center" vertical="top"/>
      <protection locked="0"/>
    </xf>
    <xf numFmtId="0" fontId="7" fillId="2" borderId="2" xfId="0" applyFont="1" applyFill="1" applyBorder="1" applyAlignment="1" applyProtection="1">
      <alignment horizontal="center" vertical="top"/>
      <protection locked="0"/>
    </xf>
    <xf numFmtId="0" fontId="7" fillId="2" borderId="8" xfId="0" applyFont="1" applyFill="1" applyBorder="1" applyAlignment="1" applyProtection="1">
      <alignment horizontal="center" vertical="top"/>
      <protection locked="0"/>
    </xf>
    <xf numFmtId="0" fontId="2" fillId="0" borderId="0" xfId="0" applyFont="1" applyAlignment="1">
      <alignment vertical="center" wrapText="1"/>
    </xf>
    <xf numFmtId="0" fontId="7" fillId="2" borderId="15"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2" borderId="17"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protection locked="0"/>
    </xf>
    <xf numFmtId="0" fontId="3" fillId="0" borderId="0" xfId="0" applyFont="1" applyAlignment="1">
      <alignment horizontal="left" vertical="top" wrapText="1"/>
    </xf>
    <xf numFmtId="0" fontId="3" fillId="0" borderId="0" xfId="0" applyFont="1" applyAlignment="1">
      <alignment horizontal="left" vertical="top"/>
    </xf>
    <xf numFmtId="0" fontId="16" fillId="0" borderId="0" xfId="0" applyFont="1" applyAlignment="1">
      <alignment horizontal="left" vertical="top" wrapText="1"/>
    </xf>
    <xf numFmtId="0" fontId="16" fillId="0" borderId="14" xfId="0" applyFont="1" applyBorder="1" applyAlignment="1">
      <alignment horizontal="left" vertical="top" wrapText="1"/>
    </xf>
    <xf numFmtId="0" fontId="7" fillId="2" borderId="7" xfId="0" applyFont="1" applyFill="1" applyBorder="1" applyAlignment="1" applyProtection="1">
      <alignment vertical="top"/>
      <protection locked="0"/>
    </xf>
    <xf numFmtId="0" fontId="7" fillId="2" borderId="2" xfId="0" applyFont="1" applyFill="1" applyBorder="1" applyAlignment="1" applyProtection="1">
      <alignment vertical="top"/>
      <protection locked="0"/>
    </xf>
    <xf numFmtId="0" fontId="7" fillId="2" borderId="8" xfId="0" applyFont="1" applyFill="1" applyBorder="1" applyAlignment="1" applyProtection="1">
      <alignment vertical="top"/>
      <protection locked="0"/>
    </xf>
    <xf numFmtId="0" fontId="2" fillId="0" borderId="1" xfId="0" applyFont="1" applyBorder="1" applyAlignment="1">
      <alignment vertical="center" wrapText="1"/>
    </xf>
    <xf numFmtId="0" fontId="1" fillId="6" borderId="0" xfId="0" applyFont="1" applyFill="1" applyAlignment="1">
      <alignment horizontal="center" wrapText="1"/>
    </xf>
    <xf numFmtId="0" fontId="1" fillId="7" borderId="0" xfId="0" applyFont="1" applyFill="1" applyAlignment="1">
      <alignment horizontal="center" wrapText="1"/>
    </xf>
    <xf numFmtId="0" fontId="0" fillId="6" borderId="0" xfId="0" applyFill="1" applyAlignment="1">
      <alignment horizontal="center"/>
    </xf>
    <xf numFmtId="0" fontId="1" fillId="0" borderId="0" xfId="0" applyFont="1" applyAlignment="1"/>
    <xf numFmtId="0" fontId="10" fillId="0" borderId="0" xfId="0" applyFont="1" applyAlignment="1"/>
    <xf numFmtId="0" fontId="1" fillId="0" borderId="1" xfId="0" applyFont="1" applyBorder="1" applyAlignment="1">
      <alignment horizontal="center" vertical="center"/>
    </xf>
    <xf numFmtId="0" fontId="1" fillId="0" borderId="22"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vertical="center" wrapText="1"/>
    </xf>
    <xf numFmtId="0" fontId="1" fillId="0" borderId="28" xfId="0" applyFont="1" applyBorder="1" applyAlignment="1">
      <alignment horizontal="center" vertical="center"/>
    </xf>
    <xf numFmtId="0" fontId="1" fillId="0" borderId="31" xfId="0" applyFont="1" applyBorder="1" applyAlignment="1">
      <alignment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90</xdr:row>
      <xdr:rowOff>47625</xdr:rowOff>
    </xdr:from>
    <xdr:to>
      <xdr:col>1</xdr:col>
      <xdr:colOff>1174750</xdr:colOff>
      <xdr:row>90</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91</xdr:row>
      <xdr:rowOff>6350</xdr:rowOff>
    </xdr:from>
    <xdr:to>
      <xdr:col>1</xdr:col>
      <xdr:colOff>1000125</xdr:colOff>
      <xdr:row>91</xdr:row>
      <xdr:rowOff>234950</xdr:rowOff>
    </xdr:to>
    <xdr:pic>
      <xdr:nvPicPr>
        <xdr:cNvPr id="3" name="Grafik 10">
          <a:extLst>
            <a:ext uri="{FF2B5EF4-FFF2-40B4-BE49-F238E27FC236}">
              <a16:creationId xmlns:a16="http://schemas.microsoft.com/office/drawing/2014/main" id="{E9CDDA9B-6909-4F36-B90C-0A57673BE4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5951200"/>
          <a:ext cx="266700"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39"/>
  <sheetViews>
    <sheetView showGridLines="0" tabSelected="1" view="pageLayout" topLeftCell="A10" zoomScaleNormal="70" zoomScaleSheetLayoutView="130" workbookViewId="0">
      <selection activeCell="A301" sqref="A301:D303"/>
    </sheetView>
  </sheetViews>
  <sheetFormatPr defaultColWidth="0" defaultRowHeight="14.25" zeroHeight="1"/>
  <cols>
    <col min="1" max="12" width="9.375" customWidth="1"/>
    <col min="13" max="16384" width="10.875" hidden="1"/>
  </cols>
  <sheetData>
    <row r="1" spans="1:12" ht="45.75" customHeight="1">
      <c r="A1" s="143" t="e" vm="1">
        <v>#VALUE!</v>
      </c>
      <c r="B1" s="143"/>
      <c r="C1" s="143"/>
      <c r="D1" s="143"/>
      <c r="E1" s="143"/>
      <c r="F1" s="143"/>
      <c r="G1" s="143"/>
      <c r="H1" s="143"/>
      <c r="I1" s="143"/>
      <c r="J1" s="143"/>
      <c r="K1" s="143"/>
      <c r="L1" s="143"/>
    </row>
    <row r="2" spans="1:12" ht="15" customHeight="1"/>
    <row r="3" spans="1:12" ht="27.75" customHeight="1">
      <c r="B3" s="140" t="s">
        <v>0</v>
      </c>
      <c r="C3" s="141"/>
      <c r="D3" s="141"/>
      <c r="E3" s="141"/>
      <c r="F3" s="142"/>
      <c r="G3" s="137"/>
      <c r="H3" s="138"/>
      <c r="I3" s="138"/>
      <c r="J3" s="138"/>
      <c r="K3" s="139"/>
    </row>
    <row r="4" spans="1:12" ht="15" customHeight="1">
      <c r="G4" s="53"/>
      <c r="H4" s="53"/>
      <c r="I4" s="53"/>
      <c r="J4" s="53"/>
      <c r="K4" s="53"/>
      <c r="L4" s="53"/>
    </row>
    <row r="5" spans="1:12" ht="15" customHeight="1">
      <c r="A5" s="47" t="s">
        <v>1</v>
      </c>
      <c r="B5" s="2"/>
      <c r="D5" s="2"/>
      <c r="G5" s="53"/>
      <c r="H5" s="53"/>
      <c r="I5" s="53"/>
      <c r="J5" s="53"/>
      <c r="K5" s="53"/>
      <c r="L5" s="53"/>
    </row>
    <row r="6" spans="1:12" ht="15" customHeight="1">
      <c r="A6" s="47"/>
      <c r="B6" s="2"/>
      <c r="D6" s="2"/>
      <c r="G6" s="53"/>
      <c r="H6" s="53"/>
      <c r="I6" s="53"/>
      <c r="J6" s="53"/>
      <c r="K6" s="53"/>
      <c r="L6" s="53"/>
    </row>
    <row r="7" spans="1:12" ht="370.7" customHeight="1">
      <c r="A7" s="147" t="s">
        <v>2</v>
      </c>
      <c r="B7" s="147"/>
      <c r="C7" s="147"/>
      <c r="D7" s="147"/>
      <c r="E7" s="147"/>
      <c r="F7" s="147"/>
      <c r="G7" s="147"/>
      <c r="H7" s="147"/>
      <c r="I7" s="147"/>
      <c r="J7" s="147"/>
      <c r="K7" s="147"/>
      <c r="L7" s="147"/>
    </row>
    <row r="8" spans="1:12" ht="45.6" customHeight="1">
      <c r="A8" s="103" t="s">
        <v>3</v>
      </c>
      <c r="B8" s="103"/>
      <c r="C8" s="103"/>
      <c r="D8" s="103"/>
      <c r="E8" s="103"/>
      <c r="F8" s="103"/>
      <c r="G8" s="103"/>
      <c r="H8" s="103"/>
      <c r="I8" s="103"/>
      <c r="J8" s="103"/>
      <c r="K8" s="103"/>
      <c r="L8" s="103"/>
    </row>
    <row r="9" spans="1:12" ht="42" customHeight="1">
      <c r="A9" s="123" t="s">
        <v>4</v>
      </c>
      <c r="B9" s="123"/>
      <c r="C9" s="123"/>
      <c r="D9" s="123"/>
      <c r="E9" s="123"/>
      <c r="F9" s="123"/>
      <c r="G9" s="123"/>
      <c r="H9" s="123"/>
      <c r="I9" s="123"/>
      <c r="J9" s="123"/>
      <c r="K9" s="123"/>
      <c r="L9" s="123"/>
    </row>
    <row r="10" spans="1:12" ht="15" customHeight="1">
      <c r="A10" s="144" t="s">
        <v>5</v>
      </c>
      <c r="B10" s="144"/>
      <c r="C10" s="144"/>
      <c r="D10" s="144"/>
      <c r="E10" s="144"/>
      <c r="F10" s="144"/>
      <c r="G10" s="144"/>
      <c r="H10" s="144"/>
      <c r="I10" s="144"/>
      <c r="J10" s="144"/>
      <c r="K10" s="144"/>
      <c r="L10" s="144"/>
    </row>
    <row r="11" spans="1:12" ht="15" customHeight="1"/>
    <row r="12" spans="1:12" ht="15" customHeight="1">
      <c r="A12" s="7" t="s">
        <v>6</v>
      </c>
      <c r="B12" s="3"/>
      <c r="C12" s="3"/>
      <c r="D12" s="3"/>
      <c r="E12" s="3"/>
      <c r="F12" s="3"/>
      <c r="G12" s="20"/>
    </row>
    <row r="13" spans="1:12" ht="27.75" customHeight="1">
      <c r="A13" s="130" t="s">
        <v>7</v>
      </c>
      <c r="B13" s="130"/>
      <c r="C13" s="130"/>
      <c r="D13" s="130"/>
      <c r="E13" s="130"/>
      <c r="F13" s="130"/>
      <c r="G13" s="130"/>
      <c r="H13" s="130"/>
      <c r="I13" s="130"/>
      <c r="J13" s="130"/>
      <c r="K13" s="130"/>
      <c r="L13" s="130"/>
    </row>
    <row r="14" spans="1:12" ht="15" customHeight="1">
      <c r="A14" s="3"/>
      <c r="B14" s="3"/>
      <c r="C14" s="3"/>
      <c r="D14" s="14"/>
      <c r="E14" s="3"/>
      <c r="F14" s="3"/>
      <c r="G14" s="54"/>
    </row>
    <row r="15" spans="1:12" ht="15" customHeight="1">
      <c r="A15" s="7" t="s">
        <v>8</v>
      </c>
      <c r="B15" s="3"/>
      <c r="C15" s="3"/>
      <c r="D15" s="14"/>
      <c r="E15" s="3"/>
      <c r="F15" s="3"/>
      <c r="G15" s="54"/>
    </row>
    <row r="16" spans="1:12" ht="15" customHeight="1">
      <c r="A16" s="7"/>
      <c r="B16" s="3"/>
      <c r="C16" s="3"/>
      <c r="D16" s="14"/>
      <c r="E16" s="3"/>
      <c r="F16" s="3"/>
      <c r="G16" s="54"/>
    </row>
    <row r="17" spans="1:12" ht="15" customHeight="1" thickBot="1">
      <c r="B17" s="14" t="s">
        <v>9</v>
      </c>
      <c r="D17" s="29"/>
      <c r="E17" s="29"/>
      <c r="F17" s="29"/>
      <c r="G17" s="135"/>
      <c r="H17" s="145"/>
      <c r="I17" s="145"/>
      <c r="J17" s="145"/>
      <c r="K17" s="145"/>
      <c r="L17" s="146"/>
    </row>
    <row r="18" spans="1:12" ht="15" customHeight="1" thickBot="1">
      <c r="B18" s="5" t="s">
        <v>10</v>
      </c>
      <c r="D18" s="29"/>
      <c r="E18" s="29"/>
      <c r="F18" s="29"/>
      <c r="G18" s="135"/>
      <c r="H18" s="145"/>
      <c r="I18" s="145"/>
      <c r="J18" s="145"/>
      <c r="K18" s="145"/>
      <c r="L18" s="146"/>
    </row>
    <row r="19" spans="1:12" ht="15" customHeight="1" thickBot="1">
      <c r="B19" s="98" t="s">
        <v>11</v>
      </c>
      <c r="D19" s="29"/>
      <c r="E19" s="29"/>
      <c r="F19" s="29"/>
      <c r="G19" s="135"/>
      <c r="H19" s="145"/>
      <c r="I19" s="145"/>
      <c r="J19" s="145"/>
      <c r="K19" s="145"/>
      <c r="L19" s="146"/>
    </row>
    <row r="20" spans="1:12" ht="15" customHeight="1">
      <c r="B20" s="98" t="s">
        <v>12</v>
      </c>
      <c r="D20" s="28"/>
      <c r="E20" s="28"/>
      <c r="F20" s="28"/>
      <c r="G20" s="135"/>
      <c r="H20" s="145"/>
      <c r="I20" s="145"/>
      <c r="J20" s="145"/>
      <c r="K20" s="145"/>
      <c r="L20" s="146"/>
    </row>
    <row r="21" spans="1:12" ht="15" customHeight="1">
      <c r="A21" s="98"/>
      <c r="B21" s="98"/>
      <c r="C21" s="98"/>
      <c r="D21" s="28"/>
      <c r="E21" s="30"/>
      <c r="F21" s="30"/>
      <c r="G21" s="54"/>
    </row>
    <row r="22" spans="1:12" ht="15" customHeight="1">
      <c r="A22" s="7" t="s">
        <v>13</v>
      </c>
      <c r="B22" s="3"/>
      <c r="C22" s="3"/>
      <c r="D22" s="28"/>
      <c r="E22" s="30"/>
      <c r="F22" s="30"/>
      <c r="G22" s="54"/>
    </row>
    <row r="23" spans="1:12" ht="15" customHeight="1">
      <c r="A23" s="7"/>
      <c r="B23" s="3"/>
      <c r="C23" s="3"/>
      <c r="D23" s="28"/>
      <c r="E23" s="30"/>
      <c r="F23" s="30"/>
      <c r="G23" s="54"/>
    </row>
    <row r="24" spans="1:12" ht="15" customHeight="1" thickBot="1">
      <c r="B24" s="128" t="s">
        <v>14</v>
      </c>
      <c r="C24" s="128"/>
      <c r="D24" s="128"/>
      <c r="E24" s="29"/>
      <c r="F24" s="29"/>
      <c r="G24" s="135"/>
      <c r="H24" s="145"/>
      <c r="I24" s="145"/>
      <c r="J24" s="145"/>
      <c r="K24" s="145"/>
      <c r="L24" s="146"/>
    </row>
    <row r="25" spans="1:12" ht="15" customHeight="1" thickBot="1">
      <c r="B25" s="128" t="s">
        <v>15</v>
      </c>
      <c r="C25" s="128"/>
      <c r="D25" s="128"/>
      <c r="E25" s="31"/>
      <c r="F25" s="31"/>
      <c r="G25" s="135"/>
      <c r="H25" s="145"/>
      <c r="I25" s="145"/>
      <c r="J25" s="145"/>
      <c r="K25" s="145"/>
      <c r="L25" s="146"/>
    </row>
    <row r="26" spans="1:12" ht="15" customHeight="1" thickBot="1">
      <c r="B26" s="128" t="s">
        <v>16</v>
      </c>
      <c r="C26" s="128"/>
      <c r="D26" s="128"/>
      <c r="E26" s="29"/>
      <c r="F26" s="29"/>
      <c r="G26" s="135"/>
      <c r="H26" s="145"/>
      <c r="I26" s="145"/>
      <c r="J26" s="145"/>
      <c r="K26" s="145"/>
      <c r="L26" s="146"/>
    </row>
    <row r="27" spans="1:12" ht="15" customHeight="1" thickBot="1">
      <c r="B27" s="48" t="s">
        <v>17</v>
      </c>
      <c r="C27" s="48"/>
      <c r="D27" s="48"/>
      <c r="E27" s="29"/>
      <c r="F27" s="29"/>
      <c r="G27" s="135"/>
      <c r="H27" s="145"/>
      <c r="I27" s="145"/>
      <c r="J27" s="145"/>
      <c r="K27" s="145"/>
      <c r="L27" s="146"/>
    </row>
    <row r="28" spans="1:12" ht="15" customHeight="1" thickBot="1">
      <c r="B28" s="128" t="s">
        <v>9</v>
      </c>
      <c r="C28" s="128"/>
      <c r="D28" s="128"/>
      <c r="E28" s="29"/>
      <c r="F28" s="29"/>
      <c r="G28" s="135"/>
      <c r="H28" s="145"/>
      <c r="I28" s="145"/>
      <c r="J28" s="145"/>
      <c r="K28" s="145"/>
      <c r="L28" s="146"/>
    </row>
    <row r="29" spans="1:12" ht="15" customHeight="1" thickBot="1">
      <c r="B29" s="148" t="s">
        <v>10</v>
      </c>
      <c r="C29" s="148"/>
      <c r="D29" s="148"/>
      <c r="E29" s="29"/>
      <c r="F29" s="29"/>
      <c r="G29" s="135"/>
      <c r="H29" s="145"/>
      <c r="I29" s="145"/>
      <c r="J29" s="145"/>
      <c r="K29" s="145"/>
      <c r="L29" s="146"/>
    </row>
    <row r="30" spans="1:12" ht="15" customHeight="1" thickBot="1">
      <c r="B30" s="171" t="s">
        <v>11</v>
      </c>
      <c r="C30" s="171"/>
      <c r="D30" s="171"/>
      <c r="E30" s="29"/>
      <c r="F30" s="29"/>
      <c r="G30" s="135"/>
      <c r="H30" s="145"/>
      <c r="I30" s="145"/>
      <c r="J30" s="145"/>
      <c r="K30" s="145"/>
      <c r="L30" s="146"/>
    </row>
    <row r="31" spans="1:12" ht="15" customHeight="1" thickBot="1">
      <c r="B31" s="128" t="s">
        <v>18</v>
      </c>
      <c r="C31" s="128"/>
      <c r="D31" s="128"/>
      <c r="E31" s="29"/>
      <c r="F31" s="29"/>
      <c r="G31" s="135"/>
      <c r="H31" s="145"/>
      <c r="I31" s="145"/>
      <c r="J31" s="145"/>
      <c r="K31" s="145"/>
      <c r="L31" s="146"/>
    </row>
    <row r="32" spans="1:12" ht="15" customHeight="1" thickBot="1">
      <c r="B32" s="128" t="s">
        <v>19</v>
      </c>
      <c r="C32" s="128"/>
      <c r="D32" s="128"/>
      <c r="E32" s="29"/>
      <c r="F32" s="29"/>
      <c r="G32" s="135"/>
      <c r="H32" s="145"/>
      <c r="I32" s="145"/>
      <c r="J32" s="145"/>
      <c r="K32" s="145"/>
      <c r="L32" s="146"/>
    </row>
    <row r="33" spans="1:12" ht="15" customHeight="1">
      <c r="A33" s="98"/>
      <c r="B33" s="98"/>
      <c r="C33" s="98"/>
      <c r="D33" s="28"/>
      <c r="E33" s="30"/>
      <c r="F33" s="30"/>
      <c r="G33" s="54"/>
    </row>
    <row r="34" spans="1:12" ht="15" customHeight="1">
      <c r="A34" s="7" t="s">
        <v>20</v>
      </c>
      <c r="B34" s="3"/>
      <c r="C34" s="3"/>
      <c r="D34" s="28"/>
      <c r="E34" s="30"/>
      <c r="F34" s="30"/>
      <c r="G34" s="54"/>
    </row>
    <row r="35" spans="1:12" ht="15" customHeight="1">
      <c r="A35" s="129" t="s">
        <v>21</v>
      </c>
      <c r="B35" s="130"/>
      <c r="C35" s="130"/>
      <c r="D35" s="130"/>
      <c r="E35" s="130"/>
      <c r="F35" s="130"/>
      <c r="G35" s="130"/>
      <c r="H35" s="130"/>
      <c r="I35" s="130"/>
      <c r="J35" s="130"/>
      <c r="K35" s="130"/>
      <c r="L35" s="130"/>
    </row>
    <row r="36" spans="1:12" ht="15" customHeight="1">
      <c r="A36" s="27"/>
      <c r="B36" s="27"/>
      <c r="C36" s="27"/>
      <c r="D36" s="27"/>
      <c r="E36" s="27"/>
      <c r="F36" s="27"/>
      <c r="G36" s="27"/>
      <c r="H36" s="27"/>
      <c r="I36" s="27"/>
      <c r="J36" s="27"/>
      <c r="K36" s="27"/>
      <c r="L36" s="27"/>
    </row>
    <row r="37" spans="1:12" ht="15" customHeight="1" thickBot="1">
      <c r="B37" s="128" t="s">
        <v>14</v>
      </c>
      <c r="C37" s="128"/>
      <c r="D37" s="128"/>
      <c r="E37" s="29"/>
      <c r="F37" s="29"/>
      <c r="G37" s="131"/>
      <c r="H37" s="131"/>
      <c r="I37" s="131"/>
      <c r="J37" s="131"/>
      <c r="K37" s="131"/>
      <c r="L37" s="131"/>
    </row>
    <row r="38" spans="1:12" ht="15" customHeight="1" thickBot="1">
      <c r="B38" s="128" t="s">
        <v>15</v>
      </c>
      <c r="C38" s="128"/>
      <c r="D38" s="128"/>
      <c r="E38" s="29"/>
      <c r="F38" s="29"/>
      <c r="G38" s="131"/>
      <c r="H38" s="131"/>
      <c r="I38" s="131"/>
      <c r="J38" s="131"/>
      <c r="K38" s="131"/>
      <c r="L38" s="131"/>
    </row>
    <row r="39" spans="1:12" ht="15" customHeight="1" thickBot="1">
      <c r="B39" s="48" t="s">
        <v>16</v>
      </c>
      <c r="C39" s="48"/>
      <c r="D39" s="48"/>
      <c r="E39" s="29"/>
      <c r="F39" s="29"/>
      <c r="G39" s="150"/>
      <c r="H39" s="151"/>
      <c r="I39" s="151"/>
      <c r="J39" s="151"/>
      <c r="K39" s="151"/>
      <c r="L39" s="152"/>
    </row>
    <row r="40" spans="1:12" ht="15" customHeight="1" thickBot="1">
      <c r="B40" s="48" t="s">
        <v>17</v>
      </c>
      <c r="C40" s="48"/>
      <c r="D40" s="48"/>
      <c r="E40" s="29"/>
      <c r="F40" s="29"/>
      <c r="G40" s="135"/>
      <c r="H40" s="145"/>
      <c r="I40" s="145"/>
      <c r="J40" s="145"/>
      <c r="K40" s="145"/>
      <c r="L40" s="146"/>
    </row>
    <row r="41" spans="1:12" ht="15" customHeight="1" thickBot="1">
      <c r="B41" s="128" t="s">
        <v>9</v>
      </c>
      <c r="C41" s="128"/>
      <c r="D41" s="128"/>
      <c r="E41" s="29"/>
      <c r="F41" s="29"/>
      <c r="G41" s="135"/>
      <c r="H41" s="145"/>
      <c r="I41" s="145"/>
      <c r="J41" s="145"/>
      <c r="K41" s="145"/>
      <c r="L41" s="146"/>
    </row>
    <row r="42" spans="1:12" ht="15" customHeight="1" thickBot="1">
      <c r="B42" s="148" t="s">
        <v>10</v>
      </c>
      <c r="C42" s="148"/>
      <c r="D42" s="148"/>
      <c r="E42" s="29"/>
      <c r="F42" s="29"/>
      <c r="G42" s="131"/>
      <c r="H42" s="131"/>
      <c r="I42" s="131"/>
      <c r="J42" s="131"/>
      <c r="K42" s="131"/>
      <c r="L42" s="131"/>
    </row>
    <row r="43" spans="1:12" ht="15" customHeight="1" thickBot="1">
      <c r="B43" s="171" t="s">
        <v>11</v>
      </c>
      <c r="C43" s="171"/>
      <c r="D43" s="171"/>
      <c r="E43" s="29"/>
      <c r="F43" s="29"/>
      <c r="G43" s="131"/>
      <c r="H43" s="131"/>
      <c r="I43" s="131"/>
      <c r="J43" s="131"/>
      <c r="K43" s="131"/>
      <c r="L43" s="131"/>
    </row>
    <row r="44" spans="1:12" ht="15" customHeight="1" thickBot="1">
      <c r="B44" s="128" t="s">
        <v>19</v>
      </c>
      <c r="C44" s="128"/>
      <c r="D44" s="128"/>
      <c r="E44" s="29"/>
      <c r="F44" s="29"/>
      <c r="G44" s="131"/>
      <c r="H44" s="131"/>
      <c r="I44" s="131"/>
      <c r="J44" s="131"/>
      <c r="K44" s="131"/>
      <c r="L44" s="131"/>
    </row>
    <row r="45" spans="1:12" ht="15" customHeight="1" thickBot="1">
      <c r="B45" s="60" t="s">
        <v>22</v>
      </c>
      <c r="C45" s="48"/>
      <c r="D45" s="48"/>
      <c r="E45" s="29"/>
      <c r="F45" s="29"/>
      <c r="G45" s="131"/>
      <c r="H45" s="131"/>
      <c r="I45" s="131"/>
      <c r="J45" s="131"/>
      <c r="K45" s="131"/>
      <c r="L45" s="131"/>
    </row>
    <row r="46" spans="1:12" ht="15" customHeight="1" thickBot="1">
      <c r="B46" s="128" t="s">
        <v>23</v>
      </c>
      <c r="C46" s="128"/>
      <c r="D46" s="128"/>
      <c r="E46" s="32"/>
      <c r="F46" s="32"/>
      <c r="G46" s="131"/>
      <c r="H46" s="131"/>
      <c r="I46" s="131"/>
      <c r="J46" s="131"/>
      <c r="K46" s="131"/>
      <c r="L46" s="131"/>
    </row>
    <row r="47" spans="1:12" ht="15" customHeight="1">
      <c r="B47" s="60" t="s">
        <v>24</v>
      </c>
      <c r="C47" s="48"/>
      <c r="D47" s="48"/>
      <c r="E47" s="56"/>
      <c r="F47" s="56"/>
      <c r="G47" s="131"/>
      <c r="H47" s="131"/>
      <c r="I47" s="131"/>
      <c r="J47" s="131"/>
      <c r="K47" s="131"/>
      <c r="L47" s="131"/>
    </row>
    <row r="48" spans="1:12" ht="15" customHeight="1">
      <c r="B48" s="149" t="s">
        <v>25</v>
      </c>
      <c r="C48" s="149"/>
      <c r="D48" s="149"/>
      <c r="E48" s="56"/>
      <c r="F48" s="56"/>
      <c r="G48" s="131"/>
      <c r="H48" s="131"/>
      <c r="I48" s="131"/>
      <c r="J48" s="131"/>
      <c r="K48" s="131"/>
      <c r="L48" s="131"/>
    </row>
    <row r="49" spans="1:12" ht="15" customHeight="1">
      <c r="B49" s="61" t="s">
        <v>26</v>
      </c>
      <c r="C49" s="59"/>
      <c r="D49" s="59"/>
      <c r="E49" s="56"/>
      <c r="F49" s="56"/>
      <c r="G49" s="131"/>
      <c r="H49" s="131"/>
      <c r="I49" s="131"/>
      <c r="J49" s="131"/>
      <c r="K49" s="131"/>
      <c r="L49" s="131"/>
    </row>
    <row r="50" spans="1:12" ht="15" customHeight="1">
      <c r="B50" s="59" t="s">
        <v>27</v>
      </c>
      <c r="C50" s="59"/>
      <c r="D50" s="59"/>
      <c r="E50" s="56"/>
      <c r="F50" s="56"/>
      <c r="G50" s="63"/>
      <c r="H50" s="62"/>
      <c r="I50" s="62"/>
      <c r="J50" s="62"/>
      <c r="K50" s="62"/>
      <c r="L50" s="62"/>
    </row>
    <row r="51" spans="1:12" ht="24.75" customHeight="1">
      <c r="B51" s="162" t="s">
        <v>28</v>
      </c>
      <c r="C51" s="162"/>
      <c r="D51" s="162"/>
      <c r="E51" s="162"/>
      <c r="F51" s="163"/>
      <c r="G51" s="72"/>
      <c r="I51" s="62"/>
      <c r="J51" s="62"/>
      <c r="K51" s="62"/>
      <c r="L51" s="62"/>
    </row>
    <row r="52" spans="1:12" ht="15" customHeight="1">
      <c r="A52" s="98"/>
      <c r="B52" s="98"/>
      <c r="C52" s="98"/>
      <c r="D52" s="14"/>
      <c r="E52" s="3"/>
      <c r="F52" s="3"/>
      <c r="G52" s="54"/>
    </row>
    <row r="53" spans="1:12" ht="15" customHeight="1">
      <c r="A53" s="7" t="s">
        <v>29</v>
      </c>
      <c r="B53" s="98"/>
      <c r="C53" s="98"/>
      <c r="D53" s="19"/>
      <c r="E53" s="3"/>
      <c r="F53" s="3"/>
      <c r="G53" s="54"/>
    </row>
    <row r="54" spans="1:12" ht="15" customHeight="1"/>
    <row r="55" spans="1:12" ht="15" thickBot="1">
      <c r="A55" s="98"/>
      <c r="B55" s="98" t="s">
        <v>30</v>
      </c>
      <c r="C55" s="98"/>
      <c r="E55" s="3"/>
      <c r="G55" s="55" t="b">
        <v>0</v>
      </c>
    </row>
    <row r="56" spans="1:12" ht="15" thickBot="1">
      <c r="A56" s="98"/>
      <c r="B56" s="12" t="s">
        <v>31</v>
      </c>
      <c r="C56" s="9"/>
      <c r="E56" s="10"/>
      <c r="F56" s="10"/>
      <c r="G56" s="55" t="b">
        <v>0</v>
      </c>
    </row>
    <row r="57" spans="1:12" ht="15" thickBot="1">
      <c r="B57" s="9" t="s">
        <v>32</v>
      </c>
      <c r="C57" s="9"/>
      <c r="E57" s="10"/>
      <c r="F57" s="10"/>
      <c r="G57" s="55" t="b">
        <v>0</v>
      </c>
    </row>
    <row r="58" spans="1:12" ht="35.1" customHeight="1" thickBot="1">
      <c r="B58" s="153" t="s">
        <v>33</v>
      </c>
      <c r="C58" s="153"/>
      <c r="D58" s="153"/>
      <c r="E58" s="153"/>
      <c r="F58" s="10"/>
      <c r="G58" s="55" t="b">
        <v>0</v>
      </c>
    </row>
    <row r="59" spans="1:12" ht="15" thickBot="1">
      <c r="B59" s="12" t="s">
        <v>34</v>
      </c>
      <c r="C59" s="9"/>
      <c r="E59" s="11"/>
      <c r="F59" s="11"/>
      <c r="G59" s="55" t="b">
        <v>0</v>
      </c>
    </row>
    <row r="60" spans="1:12">
      <c r="B60" s="12"/>
      <c r="C60" s="9"/>
      <c r="E60" s="11"/>
      <c r="F60" s="11"/>
      <c r="G60" s="71"/>
    </row>
    <row r="61" spans="1:12" ht="21.6" customHeight="1">
      <c r="A61" s="130" t="s">
        <v>35</v>
      </c>
      <c r="B61" s="130"/>
      <c r="C61" s="130"/>
      <c r="D61" s="130"/>
      <c r="E61" s="130"/>
      <c r="F61" s="130"/>
      <c r="G61" s="130"/>
      <c r="H61" s="130"/>
      <c r="I61" s="130"/>
      <c r="J61" s="130"/>
      <c r="K61" s="130"/>
      <c r="L61" s="130"/>
    </row>
    <row r="62" spans="1:12" ht="15" customHeight="1">
      <c r="A62" s="98"/>
      <c r="D62" s="4"/>
      <c r="E62" s="4"/>
      <c r="F62" s="4"/>
    </row>
    <row r="63" spans="1:12" ht="15" customHeight="1">
      <c r="A63" s="13" t="s">
        <v>36</v>
      </c>
      <c r="B63" s="4"/>
      <c r="C63" s="4"/>
      <c r="E63" s="8"/>
      <c r="F63" s="8"/>
    </row>
    <row r="64" spans="1:12" ht="15" customHeight="1">
      <c r="A64" s="52" t="s">
        <v>37</v>
      </c>
      <c r="B64" s="4"/>
      <c r="C64" s="4"/>
      <c r="E64" s="8"/>
      <c r="F64" s="8"/>
    </row>
    <row r="65" spans="1:12" s="26" customFormat="1" ht="15" customHeight="1">
      <c r="A65" s="13"/>
      <c r="B65" s="4"/>
      <c r="C65" s="4"/>
      <c r="D65" s="4"/>
      <c r="E65" s="8"/>
      <c r="F65" s="8"/>
      <c r="G65" s="68"/>
      <c r="H65"/>
      <c r="I65"/>
      <c r="J65"/>
      <c r="K65"/>
      <c r="L65"/>
    </row>
    <row r="66" spans="1:12" s="26" customFormat="1" ht="15" customHeight="1">
      <c r="A66" s="13"/>
      <c r="B66" s="4"/>
      <c r="C66" s="4"/>
      <c r="D66" s="4"/>
      <c r="E66" s="8"/>
      <c r="F66" s="8"/>
      <c r="H66"/>
      <c r="I66"/>
      <c r="J66"/>
      <c r="K66"/>
      <c r="L66"/>
    </row>
    <row r="67" spans="1:12">
      <c r="A67" s="13" t="s">
        <v>38</v>
      </c>
      <c r="B67" s="17"/>
      <c r="C67" s="17"/>
      <c r="E67" s="17"/>
      <c r="F67" s="17"/>
      <c r="G67" s="18"/>
      <c r="H67" s="58"/>
      <c r="I67" s="58"/>
      <c r="J67" s="58"/>
      <c r="K67" s="58"/>
      <c r="L67" s="58"/>
    </row>
    <row r="68" spans="1:12" ht="15" customHeight="1">
      <c r="A68" s="49" t="s">
        <v>39</v>
      </c>
      <c r="B68" s="17"/>
      <c r="C68" s="17"/>
      <c r="D68" s="21"/>
      <c r="E68" s="17"/>
      <c r="F68" s="17"/>
      <c r="G68" s="18"/>
      <c r="H68" s="58"/>
      <c r="I68" s="58"/>
      <c r="J68" s="58"/>
      <c r="K68" s="58"/>
      <c r="L68" s="58"/>
    </row>
    <row r="69" spans="1:12" s="135" customFormat="1" ht="15" customHeight="1">
      <c r="A69" s="13"/>
      <c r="B69" s="33" t="s">
        <v>40</v>
      </c>
      <c r="C69" s="4"/>
      <c r="D69" s="73"/>
      <c r="E69" s="73"/>
      <c r="F69" s="73"/>
      <c r="G69" s="133"/>
      <c r="H69" s="134"/>
      <c r="I69" s="134"/>
      <c r="J69" s="134"/>
      <c r="K69" s="134"/>
      <c r="L69" s="134"/>
    </row>
    <row r="70" spans="1:12" s="69" customFormat="1" ht="15" customHeight="1">
      <c r="A70" s="13"/>
      <c r="B70" s="33" t="s">
        <v>41</v>
      </c>
      <c r="C70" s="4"/>
      <c r="D70" s="74"/>
      <c r="E70" s="74"/>
      <c r="F70" s="74"/>
      <c r="G70" s="135"/>
      <c r="H70" s="145"/>
      <c r="I70" s="145"/>
      <c r="J70" s="145"/>
      <c r="K70" s="145"/>
      <c r="L70" s="146"/>
    </row>
    <row r="71" spans="1:12" ht="15" customHeight="1">
      <c r="A71" s="13"/>
      <c r="B71" s="4"/>
      <c r="C71" s="4"/>
      <c r="D71" s="4"/>
      <c r="E71" s="8"/>
      <c r="F71" s="8"/>
      <c r="G71" s="8"/>
      <c r="H71" s="58"/>
      <c r="I71" s="58"/>
      <c r="J71" s="58"/>
      <c r="K71" s="58"/>
      <c r="L71" s="58"/>
    </row>
    <row r="72" spans="1:12" ht="15" customHeight="1">
      <c r="A72" s="16" t="s">
        <v>42</v>
      </c>
    </row>
    <row r="73" spans="1:12" ht="15" customHeight="1">
      <c r="B73" s="33" t="s">
        <v>43</v>
      </c>
      <c r="C73" s="4"/>
      <c r="G73" s="135"/>
      <c r="H73" s="145"/>
      <c r="I73" s="145"/>
      <c r="J73" s="145"/>
      <c r="K73" s="145"/>
      <c r="L73" s="146"/>
    </row>
    <row r="74" spans="1:12" ht="15" customHeight="1">
      <c r="A74" s="13"/>
      <c r="B74" s="33" t="s">
        <v>44</v>
      </c>
      <c r="C74" s="4"/>
      <c r="G74" s="164"/>
      <c r="H74" s="165"/>
      <c r="I74" s="165"/>
      <c r="J74" s="165"/>
      <c r="K74" s="165"/>
      <c r="L74" s="166"/>
    </row>
    <row r="75" spans="1:12" ht="15" customHeight="1">
      <c r="A75" s="13"/>
    </row>
    <row r="76" spans="1:12" ht="15" customHeight="1">
      <c r="A76" s="13" t="s">
        <v>45</v>
      </c>
      <c r="B76" s="4"/>
      <c r="C76" s="4"/>
      <c r="D76" s="4"/>
      <c r="E76" s="8"/>
      <c r="F76" s="8"/>
      <c r="G76" s="10"/>
    </row>
    <row r="77" spans="1:12">
      <c r="A77" s="13"/>
      <c r="B77" s="4"/>
      <c r="C77" s="4"/>
      <c r="D77" s="4"/>
      <c r="E77" s="8"/>
      <c r="F77" s="8"/>
      <c r="G77" s="8"/>
    </row>
    <row r="78" spans="1:12">
      <c r="A78" s="13"/>
      <c r="B78" s="4"/>
      <c r="C78" s="4"/>
      <c r="D78" s="4"/>
      <c r="E78" s="8"/>
      <c r="F78" s="8"/>
      <c r="G78" s="86"/>
      <c r="H78" s="87"/>
      <c r="I78" s="87"/>
      <c r="J78" s="87"/>
      <c r="K78" s="87"/>
      <c r="L78" s="88"/>
    </row>
    <row r="79" spans="1:12">
      <c r="A79" s="34" t="s">
        <v>46</v>
      </c>
      <c r="B79" s="25"/>
      <c r="C79" s="18"/>
      <c r="D79" s="23"/>
      <c r="E79" s="9"/>
      <c r="F79" s="9"/>
      <c r="G79" s="56"/>
      <c r="H79" s="56"/>
      <c r="I79" s="56"/>
      <c r="J79" s="56"/>
      <c r="K79" s="56"/>
      <c r="L79" s="56"/>
    </row>
    <row r="80" spans="1:12">
      <c r="A80" s="50" t="s">
        <v>47</v>
      </c>
      <c r="B80" s="24"/>
      <c r="C80" s="24"/>
      <c r="D80" s="24"/>
      <c r="E80" s="24"/>
      <c r="F80" s="24"/>
      <c r="G80" s="56"/>
      <c r="H80" s="56"/>
      <c r="I80" s="56"/>
      <c r="J80" s="56"/>
      <c r="K80" s="56"/>
      <c r="L80" s="56"/>
    </row>
    <row r="81" spans="1:12" ht="17.100000000000001" customHeight="1">
      <c r="A81" s="136" t="s">
        <v>48</v>
      </c>
      <c r="B81" s="136"/>
      <c r="C81" s="136"/>
      <c r="D81" s="136"/>
      <c r="E81" s="136"/>
      <c r="F81" s="136"/>
      <c r="H81" s="56"/>
      <c r="I81" s="56"/>
      <c r="J81" s="56"/>
      <c r="K81" s="56"/>
      <c r="L81" s="56"/>
    </row>
    <row r="82" spans="1:12">
      <c r="A82" s="13"/>
      <c r="B82" s="9"/>
      <c r="C82" s="9"/>
      <c r="D82" s="9"/>
      <c r="E82" s="9"/>
      <c r="F82" s="9"/>
      <c r="G82" s="68"/>
    </row>
    <row r="83" spans="1:12">
      <c r="A83" s="13"/>
      <c r="B83" s="9"/>
      <c r="C83" s="9"/>
      <c r="D83" s="9"/>
      <c r="E83" s="9"/>
      <c r="F83" s="9"/>
    </row>
    <row r="84" spans="1:12">
      <c r="A84" s="13" t="s">
        <v>49</v>
      </c>
      <c r="B84" s="9"/>
      <c r="C84" s="9"/>
      <c r="E84" s="9"/>
      <c r="F84" s="9"/>
      <c r="G84" s="9"/>
    </row>
    <row r="85" spans="1:12">
      <c r="A85" s="48" t="s">
        <v>50</v>
      </c>
    </row>
    <row r="86" spans="1:12">
      <c r="A86" s="13"/>
      <c r="B86" s="15"/>
      <c r="C86" s="15"/>
      <c r="D86" s="15"/>
      <c r="E86" s="15"/>
      <c r="F86" s="15"/>
      <c r="G86" s="145"/>
      <c r="H86" s="145"/>
      <c r="I86" s="145"/>
      <c r="J86" s="145"/>
      <c r="K86" s="145"/>
      <c r="L86" s="145"/>
    </row>
    <row r="87" spans="1:12">
      <c r="A87" s="35"/>
      <c r="B87" s="38"/>
      <c r="C87" s="38"/>
      <c r="D87" s="38"/>
      <c r="E87" s="38"/>
      <c r="F87" s="38"/>
      <c r="G87" s="56"/>
      <c r="H87" s="56"/>
      <c r="I87" s="56"/>
      <c r="J87" s="56"/>
      <c r="K87" s="56"/>
      <c r="L87" s="56"/>
    </row>
    <row r="88" spans="1:12">
      <c r="A88" s="13" t="s">
        <v>51</v>
      </c>
      <c r="B88" s="15"/>
      <c r="C88" s="15"/>
      <c r="D88" s="15"/>
      <c r="E88" s="15"/>
      <c r="F88" s="15"/>
      <c r="G88" s="9"/>
    </row>
    <row r="89" spans="1:12">
      <c r="A89" s="51" t="s">
        <v>52</v>
      </c>
      <c r="B89" s="15"/>
      <c r="C89" s="15"/>
      <c r="D89" s="15"/>
      <c r="E89" s="15"/>
      <c r="F89" s="15"/>
      <c r="G89" s="9"/>
    </row>
    <row r="90" spans="1:12">
      <c r="A90" s="13"/>
      <c r="B90" s="15"/>
      <c r="C90" s="15"/>
      <c r="G90" s="39" t="s">
        <v>53</v>
      </c>
      <c r="H90" s="39"/>
      <c r="I90" s="39" t="s">
        <v>54</v>
      </c>
      <c r="K90" s="40" t="s">
        <v>55</v>
      </c>
    </row>
    <row r="91" spans="1:12" ht="15.75">
      <c r="A91" s="13"/>
      <c r="B91" s="33" t="s">
        <v>56</v>
      </c>
      <c r="C91" s="4"/>
      <c r="G91" s="132"/>
      <c r="H91" s="132"/>
      <c r="I91" s="132"/>
      <c r="J91" s="132"/>
      <c r="K91" s="132"/>
      <c r="L91" s="132"/>
    </row>
    <row r="92" spans="1:12" ht="15.75">
      <c r="A92" s="13"/>
      <c r="B92" s="12" t="s">
        <v>57</v>
      </c>
      <c r="C92" s="9"/>
      <c r="G92" s="132"/>
      <c r="H92" s="132"/>
      <c r="I92" s="132"/>
      <c r="J92" s="132"/>
      <c r="K92" s="132"/>
      <c r="L92" s="132"/>
    </row>
    <row r="93" spans="1:12" ht="15" thickBot="1">
      <c r="A93" s="35"/>
      <c r="B93" s="36"/>
      <c r="C93" s="36"/>
      <c r="D93" s="75"/>
      <c r="E93" s="76"/>
      <c r="F93" s="77"/>
      <c r="G93" s="78"/>
    </row>
    <row r="94" spans="1:12" ht="15" thickBot="1">
      <c r="A94" s="35" t="s">
        <v>58</v>
      </c>
      <c r="B94" s="36"/>
      <c r="C94" s="36"/>
      <c r="D94" s="75"/>
      <c r="E94" s="76"/>
      <c r="F94" s="77"/>
      <c r="G94" s="79"/>
    </row>
    <row r="95" spans="1:12" ht="15" thickBot="1">
      <c r="A95" s="13"/>
      <c r="B95" s="12" t="s">
        <v>59</v>
      </c>
      <c r="C95" s="9"/>
      <c r="D95" s="80"/>
      <c r="E95" s="81"/>
      <c r="F95" s="81"/>
      <c r="G95" s="154"/>
      <c r="H95" s="155"/>
      <c r="I95" s="155"/>
      <c r="J95" s="155"/>
      <c r="K95" s="155"/>
      <c r="L95" s="156"/>
    </row>
    <row r="96" spans="1:12" ht="15" thickBot="1">
      <c r="A96" s="13"/>
      <c r="B96" s="23" t="s">
        <v>60</v>
      </c>
      <c r="C96" s="9"/>
      <c r="D96" s="80"/>
      <c r="E96" s="81"/>
      <c r="F96" s="81"/>
      <c r="G96" s="157"/>
      <c r="H96" s="158"/>
      <c r="I96" s="158"/>
      <c r="J96" s="158"/>
      <c r="K96" s="158"/>
      <c r="L96" s="159"/>
    </row>
    <row r="97" spans="1:12" ht="15" thickBot="1">
      <c r="A97" s="13"/>
      <c r="B97" s="12" t="s">
        <v>61</v>
      </c>
      <c r="C97" s="9"/>
      <c r="D97" s="80"/>
      <c r="E97" s="81"/>
      <c r="F97" s="81"/>
      <c r="G97" s="154"/>
      <c r="H97" s="155"/>
      <c r="I97" s="155"/>
      <c r="J97" s="155"/>
      <c r="K97" s="155"/>
      <c r="L97" s="156"/>
    </row>
    <row r="98" spans="1:12" ht="15" thickBot="1">
      <c r="A98" s="13"/>
      <c r="B98" s="23" t="s">
        <v>60</v>
      </c>
      <c r="C98" s="9"/>
      <c r="D98" s="82"/>
      <c r="E98" s="83"/>
      <c r="F98" s="83"/>
      <c r="G98" s="157"/>
      <c r="H98" s="158"/>
      <c r="I98" s="158"/>
      <c r="J98" s="158"/>
      <c r="K98" s="158"/>
      <c r="L98" s="159"/>
    </row>
    <row r="99" spans="1:12" ht="15" thickBot="1">
      <c r="A99" s="35"/>
      <c r="B99" s="36"/>
      <c r="C99" s="36"/>
      <c r="D99" s="75"/>
      <c r="E99" s="76"/>
      <c r="F99" s="77"/>
      <c r="G99" s="78"/>
    </row>
    <row r="100" spans="1:12">
      <c r="A100" s="161" t="s">
        <v>62</v>
      </c>
      <c r="B100" s="161"/>
      <c r="C100" s="161"/>
      <c r="D100" s="161"/>
      <c r="E100" s="161"/>
      <c r="F100" s="161"/>
      <c r="G100" s="161"/>
      <c r="H100" s="161"/>
      <c r="I100" s="161"/>
      <c r="J100" s="161"/>
      <c r="K100" s="161"/>
      <c r="L100" s="161"/>
    </row>
    <row r="101" spans="1:12" ht="15" customHeight="1">
      <c r="A101" s="51" t="s">
        <v>63</v>
      </c>
      <c r="B101" s="7"/>
      <c r="C101" s="7"/>
      <c r="D101" s="7"/>
      <c r="E101" s="7"/>
      <c r="F101" s="7"/>
      <c r="G101" s="22"/>
    </row>
    <row r="102" spans="1:12" ht="15" customHeight="1">
      <c r="A102" s="3"/>
      <c r="B102" s="7"/>
      <c r="C102" s="7"/>
      <c r="D102" s="7"/>
      <c r="E102" s="7"/>
      <c r="F102" s="7"/>
      <c r="G102" s="22"/>
    </row>
    <row r="103" spans="1:12">
      <c r="A103" s="13"/>
      <c r="B103" s="5"/>
      <c r="C103" s="5"/>
      <c r="E103" s="5"/>
      <c r="F103" s="5"/>
      <c r="G103" s="37"/>
    </row>
    <row r="104" spans="1:12"/>
    <row r="105" spans="1:12" ht="30" customHeight="1">
      <c r="A105" s="160" t="s">
        <v>64</v>
      </c>
      <c r="B105" s="160"/>
      <c r="C105" s="160"/>
      <c r="D105" s="160"/>
      <c r="E105" s="160"/>
      <c r="F105" s="160"/>
      <c r="G105" s="160"/>
      <c r="H105" s="160"/>
      <c r="I105" s="160"/>
      <c r="J105" s="160"/>
      <c r="K105" s="160"/>
      <c r="L105" s="160"/>
    </row>
    <row r="106" spans="1:12">
      <c r="B106" s="9"/>
      <c r="C106" s="9"/>
      <c r="E106" s="9"/>
      <c r="F106" s="9"/>
      <c r="G106" s="9"/>
    </row>
    <row r="107" spans="1:12">
      <c r="G107" s="37"/>
    </row>
    <row r="108" spans="1:12" s="26" customFormat="1">
      <c r="G108" s="84"/>
    </row>
    <row r="109" spans="1:12" ht="15.75" customHeight="1">
      <c r="A109" s="122" t="s">
        <v>65</v>
      </c>
      <c r="B109" s="122"/>
      <c r="C109" s="122"/>
      <c r="D109" s="122"/>
      <c r="E109" s="122"/>
      <c r="F109" s="122"/>
      <c r="G109" s="122"/>
      <c r="H109" s="122"/>
      <c r="I109" s="122"/>
      <c r="J109" s="122"/>
      <c r="K109" s="122"/>
      <c r="L109" s="122"/>
    </row>
    <row r="110" spans="1:12"/>
    <row r="111" spans="1:12" ht="15">
      <c r="A111" s="117" t="s">
        <v>66</v>
      </c>
      <c r="B111" s="117"/>
      <c r="C111" s="117"/>
      <c r="D111" s="117"/>
      <c r="E111" s="117"/>
      <c r="F111" s="117"/>
      <c r="G111" s="117"/>
      <c r="H111" s="117"/>
      <c r="I111" s="117"/>
      <c r="J111" s="117"/>
      <c r="K111" s="117"/>
      <c r="L111" s="117"/>
    </row>
    <row r="112" spans="1:12"/>
    <row r="113" spans="1:10">
      <c r="A113" s="16" t="s">
        <v>67</v>
      </c>
    </row>
    <row r="114" spans="1:10">
      <c r="A114" s="121" t="s">
        <v>68</v>
      </c>
      <c r="B114" s="121"/>
      <c r="C114" s="121"/>
      <c r="D114" s="121"/>
      <c r="E114" s="121"/>
      <c r="F114" s="9"/>
      <c r="J114" s="70"/>
    </row>
    <row r="115" spans="1:10">
      <c r="B115" s="6"/>
      <c r="C115" s="6"/>
      <c r="D115" s="9"/>
      <c r="E115" s="9"/>
      <c r="F115" s="9"/>
    </row>
    <row r="116" spans="1:10">
      <c r="A116" s="172" t="s">
        <v>69</v>
      </c>
      <c r="B116" s="172"/>
      <c r="C116" s="172"/>
      <c r="D116" s="172"/>
      <c r="E116" s="172"/>
      <c r="F116" s="172"/>
    </row>
    <row r="117" spans="1:10"/>
    <row r="118" spans="1:10" ht="108.75" customHeight="1">
      <c r="A118" s="173" t="s">
        <v>70</v>
      </c>
      <c r="B118" s="167" t="s">
        <v>71</v>
      </c>
      <c r="C118" s="167"/>
      <c r="D118" s="167"/>
      <c r="E118" s="167"/>
      <c r="F118" s="167"/>
      <c r="G118" s="167"/>
      <c r="H118" s="167"/>
      <c r="I118" s="167"/>
      <c r="J118" s="65" t="b">
        <v>0</v>
      </c>
    </row>
    <row r="119" spans="1:10">
      <c r="B119" s="6"/>
      <c r="C119" s="6"/>
      <c r="D119" s="9"/>
      <c r="E119" s="9"/>
      <c r="F119" s="9"/>
    </row>
    <row r="120" spans="1:10">
      <c r="A120" s="172" t="s">
        <v>72</v>
      </c>
      <c r="B120" s="172"/>
      <c r="C120" s="172"/>
      <c r="D120" s="172"/>
      <c r="E120" s="172"/>
      <c r="F120" s="172"/>
    </row>
    <row r="121" spans="1:10">
      <c r="B121" s="6"/>
      <c r="C121" s="6"/>
      <c r="D121" s="9"/>
      <c r="E121" s="9"/>
      <c r="F121" s="9"/>
    </row>
    <row r="122" spans="1:10" ht="135" customHeight="1">
      <c r="A122" s="174" t="s">
        <v>73</v>
      </c>
      <c r="B122" s="111" t="s">
        <v>74</v>
      </c>
      <c r="C122" s="111"/>
      <c r="D122" s="111"/>
      <c r="E122" s="111"/>
      <c r="F122" s="111"/>
      <c r="G122" s="111"/>
      <c r="H122" s="111"/>
      <c r="I122" s="111"/>
      <c r="J122" s="57" t="b">
        <v>0</v>
      </c>
    </row>
    <row r="123" spans="1:10">
      <c r="B123" s="6"/>
      <c r="C123" s="6"/>
      <c r="D123" s="9"/>
      <c r="E123" s="9"/>
      <c r="F123" s="9"/>
    </row>
    <row r="124" spans="1:10">
      <c r="A124" s="172" t="s">
        <v>75</v>
      </c>
      <c r="B124" s="172"/>
      <c r="C124" s="172"/>
      <c r="D124" s="172"/>
      <c r="E124" s="172"/>
      <c r="F124" s="172"/>
    </row>
    <row r="125" spans="1:10">
      <c r="A125" s="50" t="s">
        <v>76</v>
      </c>
      <c r="B125" s="41"/>
      <c r="C125" s="41"/>
      <c r="D125" s="41"/>
      <c r="E125" s="41"/>
      <c r="F125" s="41"/>
    </row>
    <row r="126" spans="1:10">
      <c r="B126" s="6"/>
      <c r="C126" s="6"/>
      <c r="D126" s="9"/>
      <c r="E126" s="9"/>
      <c r="F126" s="9"/>
    </row>
    <row r="127" spans="1:10" ht="123.75" customHeight="1">
      <c r="A127" s="174" t="s">
        <v>77</v>
      </c>
      <c r="B127" s="111" t="s">
        <v>78</v>
      </c>
      <c r="C127" s="111"/>
      <c r="D127" s="111"/>
      <c r="E127" s="111"/>
      <c r="F127" s="111"/>
      <c r="G127" s="111"/>
      <c r="H127" s="111"/>
      <c r="I127" s="111"/>
      <c r="J127" s="57" t="b">
        <v>0</v>
      </c>
    </row>
    <row r="128" spans="1:10" ht="184.35" customHeight="1">
      <c r="A128" s="174" t="s">
        <v>79</v>
      </c>
      <c r="B128" s="111" t="s">
        <v>80</v>
      </c>
      <c r="C128" s="111"/>
      <c r="D128" s="111"/>
      <c r="E128" s="111"/>
      <c r="F128" s="111"/>
      <c r="G128" s="111"/>
      <c r="H128" s="111"/>
      <c r="I128" s="111"/>
      <c r="J128" s="57" t="b">
        <v>0</v>
      </c>
    </row>
    <row r="129" spans="1:12" ht="150" customHeight="1">
      <c r="A129" s="174" t="s">
        <v>81</v>
      </c>
      <c r="B129" s="111" t="s">
        <v>82</v>
      </c>
      <c r="C129" s="111"/>
      <c r="D129" s="111"/>
      <c r="E129" s="111"/>
      <c r="F129" s="111"/>
      <c r="G129" s="111"/>
      <c r="H129" s="111"/>
      <c r="I129" s="111"/>
      <c r="J129" s="57" t="b">
        <v>0</v>
      </c>
    </row>
    <row r="130" spans="1:12" ht="15" customHeight="1">
      <c r="A130" s="175"/>
      <c r="B130" s="9"/>
      <c r="C130" s="9"/>
      <c r="D130" s="9"/>
      <c r="E130" s="9"/>
      <c r="F130" s="9"/>
      <c r="G130" s="9"/>
      <c r="H130" s="9"/>
      <c r="I130" s="9"/>
      <c r="J130" s="71"/>
    </row>
    <row r="131" spans="1:12">
      <c r="A131" s="172" t="s">
        <v>83</v>
      </c>
      <c r="B131" s="172"/>
      <c r="C131" s="172"/>
      <c r="D131" s="172"/>
      <c r="E131" s="172"/>
      <c r="F131" s="172"/>
    </row>
    <row r="132" spans="1:12">
      <c r="A132" s="50" t="s">
        <v>84</v>
      </c>
      <c r="B132" s="41"/>
      <c r="C132" s="41"/>
      <c r="D132" s="41"/>
      <c r="E132" s="41"/>
      <c r="F132" s="41"/>
    </row>
    <row r="133" spans="1:12" ht="14.25" customHeight="1">
      <c r="B133" s="6"/>
      <c r="C133" s="6"/>
      <c r="D133" s="9"/>
      <c r="E133" s="9"/>
      <c r="F133" s="9"/>
    </row>
    <row r="134" spans="1:12" ht="239.25" customHeight="1">
      <c r="A134" s="174" t="s">
        <v>85</v>
      </c>
      <c r="B134" s="111" t="s">
        <v>86</v>
      </c>
      <c r="C134" s="111"/>
      <c r="D134" s="111"/>
      <c r="E134" s="111"/>
      <c r="F134" s="111"/>
      <c r="G134" s="111"/>
      <c r="H134" s="111"/>
      <c r="I134" s="111"/>
      <c r="J134" s="57" t="b">
        <v>0</v>
      </c>
    </row>
    <row r="135" spans="1:12" ht="98.25" customHeight="1">
      <c r="A135" s="174" t="s">
        <v>87</v>
      </c>
      <c r="B135" s="111" t="s">
        <v>88</v>
      </c>
      <c r="C135" s="111"/>
      <c r="D135" s="111"/>
      <c r="E135" s="111"/>
      <c r="F135" s="111"/>
      <c r="G135" s="111"/>
      <c r="H135" s="111"/>
      <c r="I135" s="111"/>
      <c r="J135" s="57" t="b">
        <v>0</v>
      </c>
    </row>
    <row r="136" spans="1:12" ht="46.5" customHeight="1">
      <c r="A136" s="174" t="s">
        <v>89</v>
      </c>
      <c r="B136" s="111" t="s">
        <v>90</v>
      </c>
      <c r="C136" s="111"/>
      <c r="D136" s="111"/>
      <c r="E136" s="111"/>
      <c r="F136" s="111"/>
      <c r="G136" s="111"/>
      <c r="H136" s="111"/>
      <c r="I136" s="111"/>
      <c r="J136" s="57" t="b">
        <v>0</v>
      </c>
    </row>
    <row r="137" spans="1:12" ht="44.25" customHeight="1">
      <c r="A137" s="174" t="s">
        <v>70</v>
      </c>
      <c r="B137" s="111" t="s">
        <v>91</v>
      </c>
      <c r="C137" s="111"/>
      <c r="D137" s="111"/>
      <c r="E137" s="111"/>
      <c r="F137" s="111"/>
      <c r="G137" s="111"/>
      <c r="H137" s="111"/>
      <c r="I137" s="111"/>
      <c r="J137" s="57" t="b">
        <v>0</v>
      </c>
    </row>
    <row r="138" spans="1:12"/>
    <row r="139" spans="1:12" ht="15">
      <c r="A139" s="117" t="s">
        <v>92</v>
      </c>
      <c r="B139" s="117"/>
      <c r="C139" s="117"/>
      <c r="D139" s="117"/>
      <c r="E139" s="117"/>
      <c r="F139" s="117"/>
      <c r="G139" s="117"/>
      <c r="H139" s="117"/>
      <c r="I139" s="117"/>
      <c r="J139" s="117"/>
      <c r="K139" s="117"/>
      <c r="L139" s="117"/>
    </row>
    <row r="140" spans="1:12"/>
    <row r="141" spans="1:12">
      <c r="A141" s="16" t="s">
        <v>93</v>
      </c>
    </row>
    <row r="142" spans="1:12">
      <c r="A142" s="121" t="s">
        <v>94</v>
      </c>
      <c r="B142" s="121"/>
      <c r="C142" s="121"/>
      <c r="D142" s="121"/>
      <c r="E142" s="121"/>
      <c r="F142" s="9"/>
      <c r="J142" s="70"/>
    </row>
    <row r="143" spans="1:12">
      <c r="B143" s="6"/>
      <c r="C143" s="6"/>
      <c r="D143" s="9"/>
      <c r="E143" s="9"/>
      <c r="F143" s="9"/>
    </row>
    <row r="144" spans="1:12">
      <c r="A144" s="172" t="s">
        <v>95</v>
      </c>
      <c r="B144" s="172"/>
      <c r="C144" s="172"/>
      <c r="D144" s="172"/>
      <c r="E144" s="172"/>
      <c r="F144" s="172"/>
    </row>
    <row r="145" spans="1:12"/>
    <row r="146" spans="1:12" ht="111.75" customHeight="1">
      <c r="A146" s="174" t="s">
        <v>96</v>
      </c>
      <c r="B146" s="111" t="s">
        <v>97</v>
      </c>
      <c r="C146" s="111"/>
      <c r="D146" s="111"/>
      <c r="E146" s="111"/>
      <c r="F146" s="111"/>
      <c r="G146" s="111"/>
      <c r="H146" s="111"/>
      <c r="I146" s="111"/>
      <c r="J146" s="57" t="b">
        <v>0</v>
      </c>
    </row>
    <row r="147" spans="1:12"/>
    <row r="148" spans="1:12">
      <c r="A148" s="172" t="s">
        <v>98</v>
      </c>
      <c r="B148" s="172"/>
      <c r="C148" s="172"/>
      <c r="D148" s="172"/>
      <c r="E148" s="172"/>
      <c r="F148" s="172"/>
    </row>
    <row r="149" spans="1:12"/>
    <row r="150" spans="1:12" ht="70.349999999999994" customHeight="1">
      <c r="A150" s="174" t="s">
        <v>96</v>
      </c>
      <c r="B150" s="111" t="s">
        <v>99</v>
      </c>
      <c r="C150" s="111"/>
      <c r="D150" s="111"/>
      <c r="E150" s="111"/>
      <c r="F150" s="111"/>
      <c r="G150" s="111"/>
      <c r="H150" s="111"/>
      <c r="I150" s="111"/>
      <c r="J150" s="57" t="b">
        <v>0</v>
      </c>
    </row>
    <row r="151" spans="1:12" ht="15" customHeight="1">
      <c r="A151" s="175"/>
      <c r="B151" s="9"/>
      <c r="C151" s="9"/>
      <c r="D151" s="9"/>
      <c r="E151" s="9"/>
      <c r="F151" s="9"/>
      <c r="G151" s="9"/>
      <c r="H151" s="9"/>
      <c r="I151" s="9"/>
      <c r="J151" s="71"/>
    </row>
    <row r="152" spans="1:12" ht="15.75">
      <c r="A152" s="122" t="s">
        <v>100</v>
      </c>
      <c r="B152" s="122"/>
      <c r="C152" s="122"/>
      <c r="D152" s="122"/>
      <c r="E152" s="122"/>
      <c r="F152" s="122"/>
      <c r="G152" s="122"/>
      <c r="H152" s="122"/>
      <c r="I152" s="122"/>
      <c r="J152" s="122"/>
      <c r="K152" s="122"/>
      <c r="L152" s="122"/>
    </row>
    <row r="153" spans="1:12"/>
    <row r="154" spans="1:12" ht="15">
      <c r="A154" s="117" t="s">
        <v>101</v>
      </c>
      <c r="B154" s="117"/>
      <c r="C154" s="117"/>
      <c r="D154" s="117"/>
      <c r="E154" s="117"/>
      <c r="F154" s="117"/>
      <c r="G154" s="117"/>
      <c r="H154" s="117"/>
      <c r="I154" s="117"/>
      <c r="J154" s="117"/>
      <c r="K154" s="117"/>
      <c r="L154" s="117"/>
    </row>
    <row r="155" spans="1:12"/>
    <row r="156" spans="1:12">
      <c r="A156" s="16" t="s">
        <v>102</v>
      </c>
    </row>
    <row r="157" spans="1:12">
      <c r="B157" s="6"/>
      <c r="C157" s="6"/>
      <c r="D157" s="9"/>
      <c r="E157" s="9"/>
      <c r="F157" s="9"/>
    </row>
    <row r="158" spans="1:12" ht="15" thickBot="1">
      <c r="B158" s="12" t="s">
        <v>103</v>
      </c>
      <c r="C158" s="6"/>
      <c r="D158" s="9"/>
      <c r="E158" s="9"/>
      <c r="F158" s="9"/>
      <c r="J158" s="55" t="b">
        <v>0</v>
      </c>
    </row>
    <row r="159" spans="1:12"/>
    <row r="160" spans="1:12">
      <c r="A160" s="172" t="s">
        <v>104</v>
      </c>
      <c r="B160" s="172"/>
      <c r="C160" s="172"/>
      <c r="D160" s="172"/>
      <c r="E160" s="172"/>
      <c r="F160" s="172"/>
    </row>
    <row r="161" spans="1:12" ht="15" customHeight="1">
      <c r="A161" s="50" t="s">
        <v>105</v>
      </c>
      <c r="B161" s="6"/>
      <c r="C161" s="6"/>
      <c r="D161" s="9"/>
      <c r="E161" s="9"/>
      <c r="F161" s="9"/>
    </row>
    <row r="162" spans="1:12" ht="15" customHeight="1"/>
    <row r="163" spans="1:12" ht="252.75" customHeight="1">
      <c r="A163" s="174" t="s">
        <v>106</v>
      </c>
      <c r="B163" s="111" t="s">
        <v>107</v>
      </c>
      <c r="C163" s="111"/>
      <c r="D163" s="111"/>
      <c r="E163" s="111"/>
      <c r="F163" s="111"/>
      <c r="G163" s="111"/>
      <c r="H163" s="111"/>
      <c r="I163" s="111"/>
      <c r="J163" s="57" t="b">
        <v>0</v>
      </c>
    </row>
    <row r="164" spans="1:12" ht="126" customHeight="1">
      <c r="A164" s="174" t="s">
        <v>108</v>
      </c>
      <c r="B164" s="111" t="s">
        <v>109</v>
      </c>
      <c r="C164" s="111"/>
      <c r="D164" s="111"/>
      <c r="E164" s="111"/>
      <c r="F164" s="111"/>
      <c r="G164" s="111"/>
      <c r="H164" s="111"/>
      <c r="I164" s="111"/>
      <c r="J164" s="57" t="b">
        <v>0</v>
      </c>
    </row>
    <row r="165" spans="1:12" ht="140.25" customHeight="1">
      <c r="A165" s="174" t="s">
        <v>110</v>
      </c>
      <c r="B165" s="111" t="s">
        <v>111</v>
      </c>
      <c r="C165" s="111"/>
      <c r="D165" s="111"/>
      <c r="E165" s="111"/>
      <c r="F165" s="111"/>
      <c r="G165" s="111"/>
      <c r="H165" s="111"/>
      <c r="I165" s="111"/>
      <c r="J165" s="57" t="b">
        <v>0</v>
      </c>
    </row>
    <row r="166" spans="1:12" ht="14.25" customHeight="1">
      <c r="A166" s="175"/>
      <c r="B166" s="9"/>
      <c r="C166" s="9"/>
      <c r="D166" s="9"/>
      <c r="E166" s="9"/>
      <c r="F166" s="9"/>
      <c r="G166" s="9"/>
      <c r="H166" s="9"/>
      <c r="I166" s="9"/>
      <c r="J166" s="71"/>
    </row>
    <row r="167" spans="1:12" ht="109.35" customHeight="1">
      <c r="A167" s="176" t="s">
        <v>112</v>
      </c>
      <c r="B167" s="176"/>
      <c r="C167" s="176"/>
      <c r="D167" s="176"/>
      <c r="E167" s="176"/>
      <c r="F167" s="176"/>
      <c r="G167" s="176"/>
      <c r="H167" s="176"/>
      <c r="I167" s="176"/>
      <c r="J167" s="176"/>
      <c r="K167" s="177"/>
      <c r="L167" s="177"/>
    </row>
    <row r="168" spans="1:12"/>
    <row r="169" spans="1:12" ht="15">
      <c r="A169" s="117" t="s">
        <v>113</v>
      </c>
      <c r="B169" s="117"/>
      <c r="C169" s="117"/>
      <c r="D169" s="117"/>
      <c r="E169" s="117"/>
      <c r="F169" s="117"/>
      <c r="G169" s="117"/>
      <c r="H169" s="117"/>
      <c r="I169" s="117"/>
      <c r="J169" s="117"/>
      <c r="K169" s="117"/>
      <c r="L169" s="117"/>
    </row>
    <row r="170" spans="1:12"/>
    <row r="171" spans="1:12">
      <c r="A171" s="16" t="s">
        <v>114</v>
      </c>
      <c r="D171" s="9"/>
    </row>
    <row r="172" spans="1:12">
      <c r="A172" s="121" t="s">
        <v>94</v>
      </c>
      <c r="B172" s="121"/>
      <c r="C172" s="121"/>
      <c r="D172" s="121"/>
      <c r="E172" s="121"/>
      <c r="F172" s="9"/>
      <c r="J172" s="70"/>
    </row>
    <row r="173" spans="1:12"/>
    <row r="174" spans="1:12">
      <c r="A174" s="172" t="s">
        <v>115</v>
      </c>
      <c r="B174" s="172"/>
      <c r="C174" s="172"/>
      <c r="D174" s="172"/>
      <c r="E174" s="172"/>
      <c r="F174" s="172"/>
    </row>
    <row r="175" spans="1:12"/>
    <row r="176" spans="1:12" ht="91.5" customHeight="1">
      <c r="A176" s="174" t="s">
        <v>116</v>
      </c>
      <c r="B176" s="111" t="s">
        <v>117</v>
      </c>
      <c r="C176" s="111"/>
      <c r="D176" s="111"/>
      <c r="E176" s="111"/>
      <c r="F176" s="111"/>
      <c r="G176" s="111"/>
      <c r="H176" s="111"/>
      <c r="I176" s="111"/>
      <c r="J176" s="57" t="b">
        <v>0</v>
      </c>
    </row>
    <row r="177" spans="1:12" ht="132.75" customHeight="1">
      <c r="A177" s="174" t="s">
        <v>118</v>
      </c>
      <c r="B177" s="111" t="s">
        <v>119</v>
      </c>
      <c r="C177" s="111"/>
      <c r="D177" s="111"/>
      <c r="E177" s="111"/>
      <c r="F177" s="111"/>
      <c r="G177" s="111"/>
      <c r="H177" s="111"/>
      <c r="I177" s="111"/>
      <c r="J177" s="57" t="b">
        <v>0</v>
      </c>
    </row>
    <row r="178" spans="1:12"/>
    <row r="179" spans="1:12" ht="15" customHeight="1">
      <c r="A179" s="172" t="s">
        <v>120</v>
      </c>
      <c r="B179" s="172"/>
      <c r="C179" s="172"/>
      <c r="D179" s="172"/>
      <c r="E179" s="172"/>
      <c r="F179" s="172"/>
      <c r="G179" s="172"/>
      <c r="H179" s="172"/>
      <c r="I179" s="172"/>
      <c r="J179" s="172"/>
      <c r="K179" s="172"/>
      <c r="L179" s="172"/>
    </row>
    <row r="180" spans="1:12"/>
    <row r="181" spans="1:12" ht="30" customHeight="1">
      <c r="A181" s="174" t="s">
        <v>121</v>
      </c>
      <c r="B181" s="111" t="s">
        <v>122</v>
      </c>
      <c r="C181" s="111"/>
      <c r="D181" s="111"/>
      <c r="E181" s="111"/>
      <c r="F181" s="111"/>
      <c r="G181" s="111"/>
      <c r="H181" s="111"/>
      <c r="I181" s="111"/>
      <c r="J181" s="57" t="b">
        <v>0</v>
      </c>
    </row>
    <row r="182" spans="1:12" ht="30" customHeight="1">
      <c r="A182" s="174" t="s">
        <v>123</v>
      </c>
      <c r="B182" s="111" t="s">
        <v>124</v>
      </c>
      <c r="C182" s="111"/>
      <c r="D182" s="111"/>
      <c r="E182" s="111"/>
      <c r="F182" s="111"/>
      <c r="G182" s="111"/>
      <c r="H182" s="111"/>
      <c r="I182" s="111"/>
      <c r="J182" s="57" t="b">
        <v>0</v>
      </c>
    </row>
    <row r="183" spans="1:12" ht="60.75" customHeight="1">
      <c r="A183" s="174" t="s">
        <v>125</v>
      </c>
      <c r="B183" s="111" t="s">
        <v>126</v>
      </c>
      <c r="C183" s="111"/>
      <c r="D183" s="111"/>
      <c r="E183" s="111"/>
      <c r="F183" s="111"/>
      <c r="G183" s="111"/>
      <c r="H183" s="111"/>
      <c r="I183" s="111"/>
      <c r="J183" s="57" t="b">
        <v>0</v>
      </c>
    </row>
    <row r="184" spans="1:12"/>
    <row r="185" spans="1:12">
      <c r="A185" s="172" t="s">
        <v>127</v>
      </c>
      <c r="B185" s="172"/>
      <c r="C185" s="172"/>
      <c r="D185" s="172"/>
      <c r="E185" s="172"/>
      <c r="F185" s="172"/>
      <c r="G185" s="172"/>
      <c r="H185" s="172"/>
      <c r="I185" s="172"/>
      <c r="J185" s="172"/>
      <c r="K185" s="172"/>
      <c r="L185" s="172"/>
    </row>
    <row r="186" spans="1:12"/>
    <row r="187" spans="1:12" ht="50.25" customHeight="1">
      <c r="A187" s="174" t="s">
        <v>121</v>
      </c>
      <c r="B187" s="111" t="s">
        <v>128</v>
      </c>
      <c r="C187" s="111"/>
      <c r="D187" s="111"/>
      <c r="E187" s="111"/>
      <c r="F187" s="111"/>
      <c r="G187" s="111"/>
      <c r="H187" s="111"/>
      <c r="I187" s="111"/>
      <c r="J187" s="57" t="b">
        <v>0</v>
      </c>
    </row>
    <row r="188" spans="1:12" ht="85.7" customHeight="1">
      <c r="A188" s="174" t="s">
        <v>125</v>
      </c>
      <c r="B188" s="111" t="s">
        <v>129</v>
      </c>
      <c r="C188" s="111"/>
      <c r="D188" s="111"/>
      <c r="E188" s="111"/>
      <c r="F188" s="111"/>
      <c r="G188" s="111"/>
      <c r="H188" s="111"/>
      <c r="I188" s="111"/>
      <c r="J188" s="57" t="b">
        <v>0</v>
      </c>
    </row>
    <row r="189" spans="1:12"/>
    <row r="190" spans="1:12">
      <c r="A190" s="172" t="s">
        <v>130</v>
      </c>
      <c r="B190" s="172"/>
      <c r="C190" s="172"/>
      <c r="D190" s="172"/>
      <c r="E190" s="172"/>
      <c r="F190" s="172"/>
    </row>
    <row r="191" spans="1:12" ht="15" customHeight="1"/>
    <row r="192" spans="1:12" ht="209.45" customHeight="1">
      <c r="A192" s="174" t="s">
        <v>131</v>
      </c>
      <c r="B192" s="111" t="s">
        <v>132</v>
      </c>
      <c r="C192" s="111"/>
      <c r="D192" s="111"/>
      <c r="E192" s="111"/>
      <c r="F192" s="111"/>
      <c r="G192" s="111"/>
      <c r="H192" s="111"/>
      <c r="I192" s="111"/>
      <c r="J192" s="57" t="b">
        <v>0</v>
      </c>
    </row>
    <row r="193" spans="1:12"/>
    <row r="194" spans="1:12" ht="31.35" customHeight="1">
      <c r="A194" s="110" t="s">
        <v>133</v>
      </c>
      <c r="B194" s="110"/>
      <c r="C194" s="110"/>
      <c r="D194" s="110"/>
      <c r="E194" s="110"/>
      <c r="F194" s="110"/>
      <c r="G194" s="110"/>
      <c r="H194" s="110"/>
      <c r="I194" s="110"/>
      <c r="J194" s="110"/>
      <c r="K194" s="110"/>
      <c r="L194" s="110"/>
    </row>
    <row r="195" spans="1:12"/>
    <row r="196" spans="1:12">
      <c r="A196" s="16" t="s">
        <v>134</v>
      </c>
    </row>
    <row r="197" spans="1:12">
      <c r="A197" s="121" t="s">
        <v>68</v>
      </c>
      <c r="B197" s="121"/>
      <c r="C197" s="121"/>
      <c r="D197" s="121"/>
      <c r="E197" s="121"/>
      <c r="F197" s="9"/>
      <c r="J197" s="70"/>
    </row>
    <row r="198" spans="1:12"/>
    <row r="199" spans="1:12">
      <c r="A199" s="172" t="s">
        <v>69</v>
      </c>
      <c r="B199" s="172"/>
      <c r="C199" s="172"/>
      <c r="D199" s="172"/>
      <c r="E199" s="172"/>
      <c r="F199" s="172"/>
      <c r="G199" s="172"/>
      <c r="H199" s="172"/>
      <c r="I199" s="172"/>
      <c r="J199" s="172"/>
      <c r="K199" s="172"/>
      <c r="L199" s="172"/>
    </row>
    <row r="200" spans="1:12">
      <c r="A200" s="49" t="s">
        <v>135</v>
      </c>
    </row>
    <row r="201" spans="1:12"/>
    <row r="202" spans="1:12" ht="64.5" customHeight="1">
      <c r="A202" s="174" t="s">
        <v>136</v>
      </c>
      <c r="B202" s="111" t="s">
        <v>137</v>
      </c>
      <c r="C202" s="111"/>
      <c r="D202" s="111"/>
      <c r="E202" s="111"/>
      <c r="F202" s="111"/>
      <c r="G202" s="111"/>
      <c r="H202" s="111"/>
      <c r="I202" s="111"/>
      <c r="J202" s="57" t="b">
        <v>0</v>
      </c>
    </row>
    <row r="203" spans="1:12" ht="47.25" customHeight="1">
      <c r="A203" s="174" t="s">
        <v>138</v>
      </c>
      <c r="B203" s="111" t="s">
        <v>139</v>
      </c>
      <c r="C203" s="111"/>
      <c r="D203" s="111"/>
      <c r="E203" s="111"/>
      <c r="F203" s="111"/>
      <c r="G203" s="111"/>
      <c r="H203" s="111"/>
      <c r="I203" s="111"/>
      <c r="J203" s="57" t="b">
        <v>0</v>
      </c>
    </row>
    <row r="204" spans="1:12"/>
    <row r="205" spans="1:12">
      <c r="A205" s="49" t="s">
        <v>140</v>
      </c>
    </row>
    <row r="206" spans="1:12"/>
    <row r="207" spans="1:12" ht="43.5" customHeight="1">
      <c r="A207" s="174" t="s">
        <v>138</v>
      </c>
      <c r="B207" s="111" t="s">
        <v>141</v>
      </c>
      <c r="C207" s="111"/>
      <c r="D207" s="111"/>
      <c r="E207" s="111"/>
      <c r="F207" s="111"/>
      <c r="G207" s="111"/>
      <c r="H207" s="111"/>
      <c r="I207" s="111"/>
      <c r="J207" s="57" t="b">
        <v>0</v>
      </c>
    </row>
    <row r="208" spans="1:12"/>
    <row r="209" spans="1:12">
      <c r="A209" s="172" t="s">
        <v>142</v>
      </c>
      <c r="B209" s="172"/>
      <c r="C209" s="172"/>
      <c r="D209" s="172"/>
      <c r="E209" s="172"/>
      <c r="F209" s="172"/>
      <c r="G209" s="172"/>
      <c r="H209" s="172"/>
      <c r="I209" s="172"/>
      <c r="J209" s="172"/>
      <c r="K209" s="172"/>
      <c r="L209" s="172"/>
    </row>
    <row r="210" spans="1:12"/>
    <row r="211" spans="1:12" ht="168.75" customHeight="1">
      <c r="A211" s="174" t="s">
        <v>143</v>
      </c>
      <c r="B211" s="111" t="s">
        <v>144</v>
      </c>
      <c r="C211" s="111"/>
      <c r="D211" s="111"/>
      <c r="E211" s="111"/>
      <c r="F211" s="111"/>
      <c r="G211" s="111"/>
      <c r="H211" s="111"/>
      <c r="I211" s="111"/>
      <c r="J211" s="57" t="b">
        <v>0</v>
      </c>
    </row>
    <row r="212" spans="1:12" ht="146.25" customHeight="1">
      <c r="A212" s="174" t="s">
        <v>138</v>
      </c>
      <c r="B212" s="111" t="s">
        <v>145</v>
      </c>
      <c r="C212" s="111"/>
      <c r="D212" s="111"/>
      <c r="E212" s="111"/>
      <c r="F212" s="111"/>
      <c r="G212" s="111"/>
      <c r="H212" s="111"/>
      <c r="I212" s="111"/>
      <c r="J212" s="57" t="b">
        <v>0</v>
      </c>
    </row>
    <row r="213" spans="1:12" ht="15" customHeight="1">
      <c r="A213" s="175"/>
      <c r="B213" s="9"/>
      <c r="C213" s="9"/>
      <c r="D213" s="9"/>
      <c r="E213" s="9"/>
      <c r="F213" s="9"/>
      <c r="G213" s="9"/>
      <c r="H213" s="9"/>
      <c r="I213" s="9"/>
      <c r="J213" s="71"/>
    </row>
    <row r="214" spans="1:12">
      <c r="A214" s="172" t="s">
        <v>146</v>
      </c>
      <c r="B214" s="172"/>
      <c r="C214" s="172"/>
      <c r="D214" s="172"/>
      <c r="E214" s="172"/>
      <c r="F214" s="172"/>
      <c r="G214" s="172"/>
      <c r="H214" s="172"/>
      <c r="I214" s="172"/>
      <c r="J214" s="172"/>
      <c r="K214" s="172"/>
      <c r="L214" s="172"/>
    </row>
    <row r="215" spans="1:12"/>
    <row r="216" spans="1:12" ht="125.25" customHeight="1">
      <c r="A216" s="174" t="s">
        <v>147</v>
      </c>
      <c r="B216" s="111" t="s">
        <v>148</v>
      </c>
      <c r="C216" s="111"/>
      <c r="D216" s="111"/>
      <c r="E216" s="111"/>
      <c r="F216" s="111"/>
      <c r="G216" s="111"/>
      <c r="H216" s="111"/>
      <c r="I216" s="111"/>
      <c r="J216" s="57" t="b">
        <v>0</v>
      </c>
    </row>
    <row r="217" spans="1:12" ht="15.75">
      <c r="A217" s="122" t="s">
        <v>149</v>
      </c>
      <c r="B217" s="122"/>
      <c r="C217" s="122"/>
      <c r="D217" s="122"/>
      <c r="E217" s="122"/>
      <c r="F217" s="122"/>
      <c r="G217" s="122"/>
      <c r="H217" s="122"/>
      <c r="I217" s="122"/>
      <c r="J217" s="122"/>
      <c r="K217" s="122"/>
      <c r="L217" s="122"/>
    </row>
    <row r="218" spans="1:12"/>
    <row r="219" spans="1:12" ht="15">
      <c r="A219" s="117" t="s">
        <v>150</v>
      </c>
      <c r="B219" s="117"/>
      <c r="C219" s="117"/>
      <c r="D219" s="117"/>
      <c r="E219" s="117"/>
      <c r="F219" s="117"/>
      <c r="G219" s="117"/>
      <c r="H219" s="117"/>
      <c r="I219" s="117"/>
      <c r="J219" s="117"/>
      <c r="K219" s="117"/>
      <c r="L219" s="117"/>
    </row>
    <row r="220" spans="1:12"/>
    <row r="221" spans="1:12">
      <c r="A221" s="16" t="s">
        <v>151</v>
      </c>
      <c r="D221" s="9"/>
    </row>
    <row r="222" spans="1:12">
      <c r="B222" s="6"/>
      <c r="C222" s="6"/>
      <c r="E222" s="9"/>
      <c r="F222" s="9"/>
    </row>
    <row r="223" spans="1:12" ht="15" thickBot="1">
      <c r="B223" s="12" t="s">
        <v>103</v>
      </c>
      <c r="C223" s="6"/>
      <c r="D223" s="9"/>
      <c r="E223" s="9"/>
      <c r="F223" s="9"/>
      <c r="J223" s="55" t="b">
        <v>0</v>
      </c>
    </row>
    <row r="224" spans="1:12">
      <c r="B224" s="12"/>
      <c r="C224" s="6"/>
      <c r="D224" s="9"/>
      <c r="E224" s="9"/>
      <c r="F224" s="9"/>
      <c r="J224" s="71"/>
    </row>
    <row r="225" spans="1:12">
      <c r="A225" s="172" t="s">
        <v>104</v>
      </c>
      <c r="B225" s="172"/>
      <c r="C225" s="172"/>
      <c r="D225" s="172"/>
      <c r="E225" s="172"/>
      <c r="F225" s="172"/>
    </row>
    <row r="226" spans="1:12">
      <c r="A226" s="50" t="s">
        <v>152</v>
      </c>
      <c r="B226" s="6"/>
      <c r="C226" s="6"/>
      <c r="D226" s="9"/>
      <c r="E226" s="9"/>
      <c r="F226" s="9"/>
    </row>
    <row r="227" spans="1:12"/>
    <row r="228" spans="1:12" ht="27.75" customHeight="1">
      <c r="A228" s="174" t="s">
        <v>153</v>
      </c>
      <c r="B228" s="118" t="s">
        <v>154</v>
      </c>
      <c r="C228" s="119"/>
      <c r="D228" s="119"/>
      <c r="E228" s="119"/>
      <c r="F228" s="119"/>
      <c r="G228" s="119"/>
      <c r="H228" s="119"/>
      <c r="I228" s="120"/>
      <c r="J228" s="57" t="b">
        <v>0</v>
      </c>
    </row>
    <row r="229" spans="1:12" ht="27.75" customHeight="1">
      <c r="A229" s="174" t="s">
        <v>155</v>
      </c>
      <c r="B229" s="118" t="s">
        <v>156</v>
      </c>
      <c r="C229" s="119"/>
      <c r="D229" s="119"/>
      <c r="E229" s="119"/>
      <c r="F229" s="119"/>
      <c r="G229" s="119"/>
      <c r="H229" s="119"/>
      <c r="I229" s="120"/>
      <c r="J229" s="57" t="b">
        <v>0</v>
      </c>
    </row>
    <row r="230" spans="1:12" ht="27.75" customHeight="1">
      <c r="A230" s="174" t="s">
        <v>157</v>
      </c>
      <c r="B230" s="118" t="s">
        <v>158</v>
      </c>
      <c r="C230" s="119"/>
      <c r="D230" s="119"/>
      <c r="E230" s="119"/>
      <c r="F230" s="119"/>
      <c r="G230" s="119"/>
      <c r="H230" s="119"/>
      <c r="I230" s="120"/>
      <c r="J230" s="57" t="b">
        <v>0</v>
      </c>
    </row>
    <row r="231" spans="1:12" ht="27.75" customHeight="1">
      <c r="A231" s="174" t="s">
        <v>159</v>
      </c>
      <c r="B231" s="118" t="s">
        <v>160</v>
      </c>
      <c r="C231" s="119"/>
      <c r="D231" s="119"/>
      <c r="E231" s="119"/>
      <c r="F231" s="119"/>
      <c r="G231" s="119"/>
      <c r="H231" s="119"/>
      <c r="I231" s="120"/>
      <c r="J231" s="57" t="b">
        <v>0</v>
      </c>
    </row>
    <row r="232" spans="1:12" ht="37.5" customHeight="1">
      <c r="A232" s="174" t="s">
        <v>161</v>
      </c>
      <c r="B232" s="118" t="s">
        <v>162</v>
      </c>
      <c r="C232" s="119"/>
      <c r="D232" s="119"/>
      <c r="E232" s="119"/>
      <c r="F232" s="119"/>
      <c r="G232" s="119"/>
      <c r="H232" s="119"/>
      <c r="I232" s="120"/>
      <c r="J232" s="57" t="b">
        <v>0</v>
      </c>
      <c r="K232" s="85"/>
      <c r="L232" s="85"/>
    </row>
    <row r="233" spans="1:12"/>
    <row r="234" spans="1:12">
      <c r="A234" s="50" t="s">
        <v>163</v>
      </c>
    </row>
    <row r="235" spans="1:12"/>
    <row r="236" spans="1:12" ht="67.5" customHeight="1">
      <c r="A236" s="174" t="s">
        <v>164</v>
      </c>
      <c r="B236" s="111" t="s">
        <v>165</v>
      </c>
      <c r="C236" s="111"/>
      <c r="D236" s="111"/>
      <c r="E236" s="111"/>
      <c r="F236" s="111"/>
      <c r="G236" s="111"/>
      <c r="H236" s="111"/>
      <c r="I236" s="111"/>
      <c r="J236" s="57" t="b">
        <v>0</v>
      </c>
    </row>
    <row r="237" spans="1:12"/>
    <row r="238" spans="1:12" ht="15">
      <c r="A238" s="117" t="s">
        <v>166</v>
      </c>
      <c r="B238" s="117"/>
      <c r="C238" s="117"/>
      <c r="D238" s="117"/>
      <c r="E238" s="117"/>
      <c r="F238" s="117"/>
      <c r="G238" s="117"/>
      <c r="H238" s="117"/>
      <c r="I238" s="117"/>
      <c r="J238" s="117"/>
      <c r="K238" s="117"/>
      <c r="L238" s="117"/>
    </row>
    <row r="239" spans="1:12"/>
    <row r="240" spans="1:12">
      <c r="A240" s="16" t="s">
        <v>167</v>
      </c>
      <c r="D240" s="9"/>
    </row>
    <row r="241" spans="1:10">
      <c r="A241" s="121" t="s">
        <v>68</v>
      </c>
      <c r="B241" s="121"/>
      <c r="C241" s="121"/>
      <c r="D241" s="121"/>
      <c r="E241" s="121"/>
      <c r="F241" s="9"/>
      <c r="J241" s="70"/>
    </row>
    <row r="242" spans="1:10"/>
    <row r="243" spans="1:10">
      <c r="A243" s="172" t="s">
        <v>69</v>
      </c>
      <c r="B243" s="172"/>
      <c r="C243" s="172"/>
      <c r="D243" s="172"/>
      <c r="E243" s="172"/>
      <c r="F243" s="172"/>
    </row>
    <row r="244" spans="1:10"/>
    <row r="245" spans="1:10" ht="67.5" customHeight="1">
      <c r="A245" s="174" t="s">
        <v>168</v>
      </c>
      <c r="B245" s="111" t="s">
        <v>169</v>
      </c>
      <c r="C245" s="111"/>
      <c r="D245" s="111"/>
      <c r="E245" s="111"/>
      <c r="F245" s="111"/>
      <c r="G245" s="111"/>
      <c r="H245" s="111"/>
      <c r="I245" s="111"/>
      <c r="J245" s="57" t="b">
        <v>0</v>
      </c>
    </row>
    <row r="246" spans="1:10" ht="30" customHeight="1">
      <c r="A246" s="174" t="s">
        <v>170</v>
      </c>
      <c r="B246" s="111" t="s">
        <v>171</v>
      </c>
      <c r="C246" s="111"/>
      <c r="D246" s="111"/>
      <c r="E246" s="111"/>
      <c r="F246" s="111"/>
      <c r="G246" s="111"/>
      <c r="H246" s="111"/>
      <c r="I246" s="111"/>
      <c r="J246" s="57" t="b">
        <v>0</v>
      </c>
    </row>
    <row r="247" spans="1:10"/>
    <row r="248" spans="1:10">
      <c r="A248" s="172" t="s">
        <v>172</v>
      </c>
      <c r="B248" s="172"/>
      <c r="C248" s="172"/>
      <c r="D248" s="172"/>
      <c r="E248" s="172"/>
      <c r="F248" s="172"/>
    </row>
    <row r="249" spans="1:10"/>
    <row r="250" spans="1:10" ht="48" customHeight="1">
      <c r="A250" s="174" t="s">
        <v>173</v>
      </c>
      <c r="B250" s="111" t="s">
        <v>174</v>
      </c>
      <c r="C250" s="111"/>
      <c r="D250" s="111"/>
      <c r="E250" s="111"/>
      <c r="F250" s="111"/>
      <c r="G250" s="111"/>
      <c r="H250" s="111"/>
      <c r="I250" s="111"/>
      <c r="J250" s="57" t="b">
        <v>0</v>
      </c>
    </row>
    <row r="251" spans="1:10"/>
    <row r="252" spans="1:10">
      <c r="A252" s="172" t="s">
        <v>175</v>
      </c>
      <c r="B252" s="172"/>
      <c r="C252" s="172"/>
      <c r="D252" s="172"/>
      <c r="E252" s="172"/>
      <c r="F252" s="172"/>
    </row>
    <row r="253" spans="1:10">
      <c r="A253" s="49" t="s">
        <v>176</v>
      </c>
    </row>
    <row r="254" spans="1:10"/>
    <row r="255" spans="1:10" ht="36.75" customHeight="1">
      <c r="A255" s="174" t="s">
        <v>177</v>
      </c>
      <c r="B255" s="111" t="s">
        <v>178</v>
      </c>
      <c r="C255" s="111"/>
      <c r="D255" s="111"/>
      <c r="E255" s="111"/>
      <c r="F255" s="111"/>
      <c r="G255" s="111"/>
      <c r="H255" s="111"/>
      <c r="I255" s="111"/>
      <c r="J255" s="57" t="b">
        <v>0</v>
      </c>
    </row>
    <row r="256" spans="1:10" ht="34.35" customHeight="1">
      <c r="A256" s="174" t="s">
        <v>179</v>
      </c>
      <c r="B256" s="111" t="s">
        <v>180</v>
      </c>
      <c r="C256" s="111"/>
      <c r="D256" s="111"/>
      <c r="E256" s="111"/>
      <c r="F256" s="111"/>
      <c r="G256" s="111"/>
      <c r="H256" s="111"/>
      <c r="I256" s="111"/>
      <c r="J256" s="57" t="b">
        <v>0</v>
      </c>
    </row>
    <row r="257" spans="1:12" ht="53.25" customHeight="1">
      <c r="A257" s="174" t="s">
        <v>181</v>
      </c>
      <c r="B257" s="111" t="s">
        <v>182</v>
      </c>
      <c r="C257" s="111"/>
      <c r="D257" s="111"/>
      <c r="E257" s="111"/>
      <c r="F257" s="111"/>
      <c r="G257" s="111"/>
      <c r="H257" s="111"/>
      <c r="I257" s="111"/>
      <c r="J257" s="57" t="b">
        <v>0</v>
      </c>
    </row>
    <row r="258" spans="1:12" ht="20.100000000000001" customHeight="1">
      <c r="A258" s="175"/>
      <c r="B258" s="9"/>
      <c r="C258" s="9"/>
      <c r="D258" s="9"/>
      <c r="E258" s="9"/>
      <c r="F258" s="9"/>
      <c r="G258" s="9"/>
      <c r="H258" s="9"/>
      <c r="I258" s="9"/>
      <c r="J258" s="71"/>
    </row>
    <row r="259" spans="1:12" ht="15">
      <c r="A259" s="117" t="s">
        <v>183</v>
      </c>
      <c r="B259" s="117"/>
      <c r="C259" s="117"/>
      <c r="D259" s="117"/>
      <c r="E259" s="117"/>
      <c r="F259" s="117"/>
      <c r="G259" s="117"/>
      <c r="H259" s="117"/>
      <c r="I259" s="117"/>
      <c r="J259" s="117"/>
      <c r="K259" s="117"/>
      <c r="L259" s="117"/>
    </row>
    <row r="260" spans="1:12"/>
    <row r="261" spans="1:12">
      <c r="A261" s="16" t="s">
        <v>184</v>
      </c>
      <c r="D261" s="9"/>
    </row>
    <row r="262" spans="1:12">
      <c r="A262" s="121" t="s">
        <v>185</v>
      </c>
      <c r="B262" s="121"/>
      <c r="C262" s="121"/>
      <c r="D262" s="121"/>
      <c r="E262" s="121"/>
      <c r="F262" s="9"/>
      <c r="J262" s="70"/>
    </row>
    <row r="263" spans="1:12"/>
    <row r="264" spans="1:12">
      <c r="A264" s="172" t="s">
        <v>186</v>
      </c>
      <c r="B264" s="172"/>
      <c r="C264" s="172"/>
      <c r="D264" s="172"/>
      <c r="E264" s="172"/>
      <c r="F264" s="172"/>
    </row>
    <row r="265" spans="1:12"/>
    <row r="266" spans="1:12" ht="66" customHeight="1">
      <c r="A266" s="174" t="s">
        <v>187</v>
      </c>
      <c r="B266" s="111" t="s">
        <v>188</v>
      </c>
      <c r="C266" s="111"/>
      <c r="D266" s="111"/>
      <c r="E266" s="111"/>
      <c r="F266" s="111"/>
      <c r="G266" s="111"/>
      <c r="H266" s="111"/>
      <c r="I266" s="111"/>
      <c r="J266" s="57" t="b">
        <v>0</v>
      </c>
    </row>
    <row r="267" spans="1:12"/>
    <row r="268" spans="1:12">
      <c r="A268" s="49" t="s">
        <v>140</v>
      </c>
    </row>
    <row r="269" spans="1:12"/>
    <row r="270" spans="1:12" ht="66" customHeight="1">
      <c r="A270" s="174" t="s">
        <v>189</v>
      </c>
      <c r="B270" s="111" t="s">
        <v>190</v>
      </c>
      <c r="C270" s="111"/>
      <c r="D270" s="111"/>
      <c r="E270" s="111"/>
      <c r="F270" s="111"/>
      <c r="G270" s="111"/>
      <c r="H270" s="111"/>
      <c r="I270" s="111"/>
      <c r="J270" s="57" t="b">
        <v>0</v>
      </c>
    </row>
    <row r="271" spans="1:12"/>
    <row r="272" spans="1:12">
      <c r="A272" s="49" t="s">
        <v>140</v>
      </c>
    </row>
    <row r="273" spans="1:12"/>
    <row r="274" spans="1:12" ht="108.75" customHeight="1">
      <c r="A274" s="174" t="s">
        <v>191</v>
      </c>
      <c r="B274" s="116" t="s">
        <v>192</v>
      </c>
      <c r="C274" s="116"/>
      <c r="D274" s="116"/>
      <c r="E274" s="116"/>
      <c r="F274" s="116"/>
      <c r="G274" s="116"/>
      <c r="H274" s="116"/>
      <c r="I274" s="116"/>
      <c r="J274" s="57" t="b">
        <v>0</v>
      </c>
    </row>
    <row r="275" spans="1:12"/>
    <row r="276" spans="1:12" ht="15.75">
      <c r="A276" s="122" t="s">
        <v>193</v>
      </c>
      <c r="B276" s="122"/>
      <c r="C276" s="122"/>
      <c r="D276" s="122"/>
      <c r="E276" s="122"/>
      <c r="F276" s="122"/>
      <c r="G276" s="122"/>
      <c r="H276" s="122"/>
      <c r="I276" s="122"/>
      <c r="J276" s="122"/>
      <c r="K276" s="122"/>
      <c r="L276" s="122"/>
    </row>
    <row r="277" spans="1:12"/>
    <row r="278" spans="1:12" ht="15">
      <c r="A278" s="117" t="s">
        <v>194</v>
      </c>
      <c r="B278" s="117"/>
      <c r="C278" s="117"/>
      <c r="D278" s="117"/>
      <c r="E278" s="117"/>
      <c r="F278" s="117"/>
      <c r="G278" s="117"/>
      <c r="H278" s="117"/>
      <c r="I278" s="117"/>
      <c r="J278" s="117"/>
      <c r="K278" s="117"/>
      <c r="L278" s="117"/>
    </row>
    <row r="279" spans="1:12"/>
    <row r="280" spans="1:12">
      <c r="A280" s="16" t="s">
        <v>195</v>
      </c>
      <c r="D280" s="9"/>
    </row>
    <row r="281" spans="1:12">
      <c r="A281" s="121" t="s">
        <v>196</v>
      </c>
      <c r="B281" s="121"/>
      <c r="C281" s="121"/>
      <c r="D281" s="121"/>
      <c r="E281" s="121"/>
      <c r="F281" s="9"/>
      <c r="J281" s="70"/>
    </row>
    <row r="282" spans="1:12"/>
    <row r="283" spans="1:12">
      <c r="A283" s="172" t="s">
        <v>197</v>
      </c>
      <c r="B283" s="172"/>
      <c r="C283" s="172"/>
      <c r="D283" s="172"/>
      <c r="E283" s="172"/>
      <c r="F283" s="172"/>
    </row>
    <row r="284" spans="1:12" ht="18.75" customHeight="1">
      <c r="A284" s="128"/>
      <c r="B284" s="128"/>
      <c r="C284" s="128"/>
      <c r="D284" s="128"/>
      <c r="E284" s="128"/>
      <c r="F284" s="128"/>
      <c r="G284" s="128"/>
      <c r="H284" s="128"/>
      <c r="I284" s="128"/>
      <c r="J284" s="128"/>
      <c r="K284" s="128"/>
      <c r="L284" s="128"/>
    </row>
    <row r="285" spans="1:12">
      <c r="A285" s="178" t="s">
        <v>198</v>
      </c>
      <c r="B285" s="124" t="s">
        <v>199</v>
      </c>
      <c r="C285" s="124"/>
      <c r="D285" s="124"/>
      <c r="E285" s="124"/>
      <c r="F285" s="124"/>
      <c r="G285" s="124"/>
      <c r="H285" s="124"/>
      <c r="I285" s="124"/>
      <c r="J285" s="124"/>
      <c r="K285" s="124"/>
    </row>
    <row r="286" spans="1:12" ht="30" customHeight="1">
      <c r="A286" s="178"/>
      <c r="B286" s="106" t="s">
        <v>200</v>
      </c>
      <c r="C286" s="107"/>
      <c r="D286" s="107"/>
      <c r="E286" s="107"/>
      <c r="F286" s="107"/>
      <c r="G286" s="107"/>
      <c r="H286" s="107"/>
      <c r="I286" s="107"/>
      <c r="J286" s="64" t="b">
        <v>0</v>
      </c>
      <c r="K286" s="179" t="s">
        <v>201</v>
      </c>
    </row>
    <row r="287" spans="1:12" ht="30" customHeight="1">
      <c r="A287" s="178"/>
      <c r="B287" s="108" t="s">
        <v>202</v>
      </c>
      <c r="C287" s="109"/>
      <c r="D287" s="109"/>
      <c r="E287" s="109"/>
      <c r="F287" s="109"/>
      <c r="G287" s="109"/>
      <c r="H287" s="109"/>
      <c r="I287" s="109"/>
      <c r="J287" s="71"/>
      <c r="K287" s="179"/>
    </row>
    <row r="288" spans="1:12" ht="30" customHeight="1">
      <c r="A288" s="178"/>
      <c r="B288" s="108" t="s">
        <v>203</v>
      </c>
      <c r="C288" s="109"/>
      <c r="D288" s="109"/>
      <c r="E288" s="109"/>
      <c r="F288" s="109"/>
      <c r="G288" s="109"/>
      <c r="H288" s="109"/>
      <c r="I288" s="109"/>
      <c r="J288" s="64" t="b">
        <v>0</v>
      </c>
      <c r="K288" s="179" t="s">
        <v>201</v>
      </c>
    </row>
    <row r="289" spans="1:12" ht="39" customHeight="1">
      <c r="A289" s="178"/>
      <c r="B289" s="108" t="s">
        <v>202</v>
      </c>
      <c r="C289" s="109"/>
      <c r="D289" s="109"/>
      <c r="E289" s="109"/>
      <c r="F289" s="109"/>
      <c r="G289" s="109"/>
      <c r="H289" s="109"/>
      <c r="I289" s="109"/>
      <c r="J289" s="71"/>
      <c r="K289" s="179"/>
    </row>
    <row r="290" spans="1:12" ht="30" customHeight="1">
      <c r="A290" s="178"/>
      <c r="B290" s="108" t="s">
        <v>204</v>
      </c>
      <c r="C290" s="109"/>
      <c r="D290" s="109"/>
      <c r="E290" s="109"/>
      <c r="F290" s="109"/>
      <c r="G290" s="109"/>
      <c r="H290" s="109"/>
      <c r="I290" s="109"/>
      <c r="J290" s="64" t="b">
        <v>0</v>
      </c>
      <c r="K290" s="179" t="s">
        <v>205</v>
      </c>
    </row>
    <row r="291" spans="1:12" ht="119.25" customHeight="1">
      <c r="A291" s="178"/>
      <c r="B291" s="125" t="s">
        <v>206</v>
      </c>
      <c r="C291" s="126"/>
      <c r="D291" s="126"/>
      <c r="E291" s="126"/>
      <c r="F291" s="126"/>
      <c r="G291" s="126"/>
      <c r="H291" s="126"/>
      <c r="I291" s="126"/>
      <c r="J291" s="126"/>
      <c r="K291" s="127"/>
    </row>
    <row r="292" spans="1:12">
      <c r="B292" s="43"/>
    </row>
    <row r="293" spans="1:12" ht="30" customHeight="1">
      <c r="A293" s="123"/>
      <c r="B293" s="123"/>
      <c r="C293" s="123"/>
      <c r="D293" s="123"/>
      <c r="E293" s="123"/>
      <c r="F293" s="123"/>
      <c r="G293" s="123"/>
      <c r="H293" s="123"/>
      <c r="I293" s="123"/>
      <c r="J293" s="123"/>
      <c r="K293" s="123"/>
    </row>
    <row r="294" spans="1:12">
      <c r="B294" s="43"/>
    </row>
    <row r="295" spans="1:12">
      <c r="A295" s="45"/>
      <c r="B295" s="44"/>
    </row>
    <row r="296" spans="1:12" ht="15.75">
      <c r="A296" s="122" t="s">
        <v>207</v>
      </c>
      <c r="B296" s="122"/>
      <c r="C296" s="122"/>
      <c r="D296" s="122"/>
      <c r="E296" s="122"/>
      <c r="F296" s="122"/>
      <c r="G296" s="122"/>
      <c r="H296" s="122"/>
      <c r="I296" s="122"/>
      <c r="J296" s="122"/>
      <c r="K296" s="122"/>
      <c r="L296" s="122"/>
    </row>
    <row r="297" spans="1:12"/>
    <row r="298" spans="1:12" ht="218.1" customHeight="1">
      <c r="A298" s="105" t="s">
        <v>208</v>
      </c>
      <c r="B298" s="105"/>
      <c r="C298" s="105"/>
      <c r="D298" s="105"/>
      <c r="E298" s="105"/>
      <c r="F298" s="105"/>
      <c r="G298" s="105"/>
      <c r="H298" s="105"/>
      <c r="I298" s="105"/>
      <c r="J298" s="105"/>
      <c r="K298" s="105"/>
      <c r="L298" s="105"/>
    </row>
    <row r="299" spans="1:12"/>
    <row r="300" spans="1:12"/>
    <row r="301" spans="1:12">
      <c r="A301" s="112"/>
      <c r="B301" s="112"/>
      <c r="C301" s="112"/>
      <c r="D301" s="112"/>
      <c r="H301" s="114"/>
      <c r="I301" s="114"/>
      <c r="J301" s="114"/>
      <c r="K301" s="114"/>
      <c r="L301" s="114"/>
    </row>
    <row r="302" spans="1:12">
      <c r="A302" s="112"/>
      <c r="B302" s="112"/>
      <c r="C302" s="112"/>
      <c r="D302" s="112"/>
      <c r="H302" s="114"/>
      <c r="I302" s="114"/>
      <c r="J302" s="114"/>
      <c r="K302" s="114"/>
      <c r="L302" s="114"/>
    </row>
    <row r="303" spans="1:12">
      <c r="A303" s="113"/>
      <c r="B303" s="113"/>
      <c r="C303" s="113"/>
      <c r="D303" s="113"/>
      <c r="H303" s="115"/>
      <c r="I303" s="115"/>
      <c r="J303" s="115"/>
      <c r="K303" s="115"/>
      <c r="L303" s="115"/>
    </row>
    <row r="304" spans="1:12">
      <c r="A304" s="66" t="s">
        <v>209</v>
      </c>
      <c r="H304" t="s">
        <v>210</v>
      </c>
    </row>
    <row r="305" spans="1:1">
      <c r="A305" s="44"/>
    </row>
    <row r="306" spans="1:1">
      <c r="A306" s="44"/>
    </row>
    <row r="307" spans="1:1">
      <c r="A307" s="44"/>
    </row>
    <row r="308" spans="1:1">
      <c r="A308" s="44"/>
    </row>
    <row r="309" spans="1:1"/>
    <row r="310" spans="1:1"/>
    <row r="311" spans="1:1">
      <c r="A311" s="44"/>
    </row>
    <row r="312" spans="1:1">
      <c r="A312" s="44"/>
    </row>
    <row r="313" spans="1:1">
      <c r="A313" s="44"/>
    </row>
    <row r="314" spans="1:1">
      <c r="A314" s="44"/>
    </row>
    <row r="315" spans="1:1">
      <c r="A315" s="42"/>
    </row>
    <row r="316" spans="1:1"/>
    <row r="317" spans="1:1"/>
    <row r="318" spans="1:1"/>
    <row r="319" spans="1:1">
      <c r="A319" s="46"/>
    </row>
    <row r="320" spans="1:1">
      <c r="A320" s="46"/>
    </row>
    <row r="321" spans="1:5">
      <c r="A321" s="46"/>
    </row>
    <row r="322" spans="1:5">
      <c r="A322" t="s">
        <v>211</v>
      </c>
    </row>
    <row r="323" spans="1:5">
      <c r="A323" t="s">
        <v>212</v>
      </c>
      <c r="B323" s="104">
        <f ca="1">NOW()+SUM(A10:L322)*0</f>
        <v>46129.423942245368</v>
      </c>
      <c r="C323" s="104"/>
      <c r="D323" s="104"/>
      <c r="E323" s="67"/>
    </row>
    <row r="324" spans="1:5" ht="13.35" customHeight="1">
      <c r="A324" s="66" t="s">
        <v>213</v>
      </c>
      <c r="D324" s="1" cm="1">
        <f t="array" ref="D324">SUMPRODUCT(
 CODE(
 MID(
 _xlfn.TEXTJOIN("|",TRUE,G17:L290),
 _xlfn.SEQUENCE(LEN(_xlfn.TEXTJOIN("|",TRUE,G17:L290))),
 1
 )
 )
)</f>
        <v>34973</v>
      </c>
    </row>
    <row r="325" spans="1:5">
      <c r="A325" s="44"/>
    </row>
    <row r="326" spans="1:5" hidden="1">
      <c r="A326" s="33"/>
    </row>
    <row r="327" spans="1:5" hidden="1">
      <c r="A327" s="33"/>
    </row>
    <row r="328" spans="1:5" hidden="1">
      <c r="A328" s="33"/>
    </row>
    <row r="329" spans="1:5" hidden="1">
      <c r="A329" s="33"/>
    </row>
    <row r="330" spans="1:5" hidden="1">
      <c r="A330" s="33"/>
    </row>
    <row r="331" spans="1:5" hidden="1">
      <c r="A331" s="33"/>
    </row>
    <row r="332" spans="1:5" hidden="1">
      <c r="A332" s="33"/>
    </row>
    <row r="333" spans="1:5" hidden="1">
      <c r="A333" s="33"/>
    </row>
    <row r="334" spans="1:5" hidden="1">
      <c r="A334" s="33"/>
    </row>
    <row r="335" spans="1:5" hidden="1">
      <c r="A335" s="33"/>
    </row>
    <row r="336" spans="1:5" hidden="1">
      <c r="A336" s="33"/>
    </row>
    <row r="337" spans="1:1"/>
    <row r="338" spans="1:1"/>
    <row r="339" spans="1:1" hidden="1">
      <c r="A339" s="44"/>
    </row>
  </sheetData>
  <sheetProtection algorithmName="SHA-512" hashValue="q+k1rpiJVhcOJoG3lG1dp++BuC7NdXBF8mueknNBUo2AexXqBsXW/VToK+lxnEAZrLilJ0UtEEm72psnE13FCQ==" saltValue="AS9g5m0MOmumFnGf61DDOg==" spinCount="100000" sheet="1" selectLockedCells="1"/>
  <mergeCells count="166">
    <mergeCell ref="A144:F144"/>
    <mergeCell ref="A148:F148"/>
    <mergeCell ref="A131:F131"/>
    <mergeCell ref="A111:L111"/>
    <mergeCell ref="A109:L109"/>
    <mergeCell ref="A116:F116"/>
    <mergeCell ref="A120:F120"/>
    <mergeCell ref="A124:F124"/>
    <mergeCell ref="A139:L139"/>
    <mergeCell ref="B135:I135"/>
    <mergeCell ref="B136:I136"/>
    <mergeCell ref="B137:I137"/>
    <mergeCell ref="B118:I118"/>
    <mergeCell ref="B122:I122"/>
    <mergeCell ref="B127:I127"/>
    <mergeCell ref="B128:I128"/>
    <mergeCell ref="B129:I129"/>
    <mergeCell ref="B134:I134"/>
    <mergeCell ref="B58:E58"/>
    <mergeCell ref="G41:L41"/>
    <mergeCell ref="G73:L73"/>
    <mergeCell ref="B46:D46"/>
    <mergeCell ref="G95:L96"/>
    <mergeCell ref="A105:L105"/>
    <mergeCell ref="A100:L100"/>
    <mergeCell ref="G97:L98"/>
    <mergeCell ref="I92:J92"/>
    <mergeCell ref="K92:L92"/>
    <mergeCell ref="G86:L86"/>
    <mergeCell ref="B51:F51"/>
    <mergeCell ref="G92:H92"/>
    <mergeCell ref="G74:L74"/>
    <mergeCell ref="B43:D43"/>
    <mergeCell ref="B44:D44"/>
    <mergeCell ref="G27:L27"/>
    <mergeCell ref="G28:L28"/>
    <mergeCell ref="B48:D48"/>
    <mergeCell ref="G44:L45"/>
    <mergeCell ref="G46:L47"/>
    <mergeCell ref="G48:L49"/>
    <mergeCell ref="B26:D26"/>
    <mergeCell ref="B28:D28"/>
    <mergeCell ref="B29:D29"/>
    <mergeCell ref="G32:L32"/>
    <mergeCell ref="G39:L39"/>
    <mergeCell ref="G40:L40"/>
    <mergeCell ref="G20:L20"/>
    <mergeCell ref="B41:D41"/>
    <mergeCell ref="B42:D42"/>
    <mergeCell ref="B255:I255"/>
    <mergeCell ref="B256:I256"/>
    <mergeCell ref="A248:F248"/>
    <mergeCell ref="A252:F252"/>
    <mergeCell ref="A179:L179"/>
    <mergeCell ref="A185:L185"/>
    <mergeCell ref="B181:I181"/>
    <mergeCell ref="B182:I182"/>
    <mergeCell ref="B183:I183"/>
    <mergeCell ref="B146:I146"/>
    <mergeCell ref="B150:I150"/>
    <mergeCell ref="A152:L152"/>
    <mergeCell ref="A154:L154"/>
    <mergeCell ref="A160:F160"/>
    <mergeCell ref="B163:I163"/>
    <mergeCell ref="B164:I164"/>
    <mergeCell ref="B165:I165"/>
    <mergeCell ref="A169:L169"/>
    <mergeCell ref="B30:D30"/>
    <mergeCell ref="B31:D31"/>
    <mergeCell ref="B176:I176"/>
    <mergeCell ref="G3:K3"/>
    <mergeCell ref="B3:F3"/>
    <mergeCell ref="A1:L1"/>
    <mergeCell ref="A10:L10"/>
    <mergeCell ref="G70:L70"/>
    <mergeCell ref="G37:L37"/>
    <mergeCell ref="G38:L38"/>
    <mergeCell ref="G17:L17"/>
    <mergeCell ref="G18:L18"/>
    <mergeCell ref="G19:L19"/>
    <mergeCell ref="G24:L24"/>
    <mergeCell ref="G25:L25"/>
    <mergeCell ref="G26:L26"/>
    <mergeCell ref="G29:L29"/>
    <mergeCell ref="G30:L30"/>
    <mergeCell ref="B32:D32"/>
    <mergeCell ref="B37:D37"/>
    <mergeCell ref="B38:D38"/>
    <mergeCell ref="B24:D24"/>
    <mergeCell ref="B25:D25"/>
    <mergeCell ref="A7:L7"/>
    <mergeCell ref="A9:L9"/>
    <mergeCell ref="A13:L13"/>
    <mergeCell ref="G31:L31"/>
    <mergeCell ref="B177:I177"/>
    <mergeCell ref="A167:J167"/>
    <mergeCell ref="A35:L35"/>
    <mergeCell ref="A61:L61"/>
    <mergeCell ref="G43:L43"/>
    <mergeCell ref="G42:L42"/>
    <mergeCell ref="B229:I229"/>
    <mergeCell ref="B230:I230"/>
    <mergeCell ref="G91:H91"/>
    <mergeCell ref="I91:J91"/>
    <mergeCell ref="K91:L91"/>
    <mergeCell ref="A209:L209"/>
    <mergeCell ref="A199:L199"/>
    <mergeCell ref="B202:I202"/>
    <mergeCell ref="B203:I203"/>
    <mergeCell ref="B207:I207"/>
    <mergeCell ref="A190:F190"/>
    <mergeCell ref="G69:XFD69"/>
    <mergeCell ref="A81:F81"/>
    <mergeCell ref="A114:E114"/>
    <mergeCell ref="A142:E142"/>
    <mergeCell ref="A172:E172"/>
    <mergeCell ref="A197:E197"/>
    <mergeCell ref="A174:F174"/>
    <mergeCell ref="A296:L296"/>
    <mergeCell ref="A293:K293"/>
    <mergeCell ref="A285:A291"/>
    <mergeCell ref="B285:K285"/>
    <mergeCell ref="B291:K291"/>
    <mergeCell ref="B287:I287"/>
    <mergeCell ref="A241:E241"/>
    <mergeCell ref="B290:I290"/>
    <mergeCell ref="B289:I289"/>
    <mergeCell ref="A284:L284"/>
    <mergeCell ref="A276:L276"/>
    <mergeCell ref="A278:L278"/>
    <mergeCell ref="A283:F283"/>
    <mergeCell ref="B270:I270"/>
    <mergeCell ref="A262:E262"/>
    <mergeCell ref="B236:I236"/>
    <mergeCell ref="B232:I232"/>
    <mergeCell ref="B231:I231"/>
    <mergeCell ref="A214:L214"/>
    <mergeCell ref="A219:L219"/>
    <mergeCell ref="A217:L217"/>
    <mergeCell ref="B211:I211"/>
    <mergeCell ref="B212:I212"/>
    <mergeCell ref="B216:I216"/>
    <mergeCell ref="A8:L8"/>
    <mergeCell ref="B323:D323"/>
    <mergeCell ref="A298:L298"/>
    <mergeCell ref="B286:I286"/>
    <mergeCell ref="B288:I288"/>
    <mergeCell ref="A194:L194"/>
    <mergeCell ref="B187:I187"/>
    <mergeCell ref="B188:I188"/>
    <mergeCell ref="B192:I192"/>
    <mergeCell ref="A301:D303"/>
    <mergeCell ref="H301:L303"/>
    <mergeCell ref="A264:F264"/>
    <mergeCell ref="B266:I266"/>
    <mergeCell ref="B274:I274"/>
    <mergeCell ref="A259:L259"/>
    <mergeCell ref="A225:F225"/>
    <mergeCell ref="B228:I228"/>
    <mergeCell ref="B245:I245"/>
    <mergeCell ref="B246:I246"/>
    <mergeCell ref="B250:I250"/>
    <mergeCell ref="A238:L238"/>
    <mergeCell ref="A243:F243"/>
    <mergeCell ref="B257:I257"/>
    <mergeCell ref="A281:E281"/>
  </mergeCells>
  <phoneticPr fontId="6" type="noConversion"/>
  <dataValidations count="9">
    <dataValidation type="list" allowBlank="1" showInputMessage="1" showErrorMessage="1" sqref="G103" xr:uid="{114FCD32-9617-4A30-9139-A8194D5E8D56}">
      <formula1>"Ja,Nein"</formula1>
    </dataValidation>
    <dataValidation type="list" allowBlank="1" showInputMessage="1" showErrorMessage="1" sqref="G50 G107" xr:uid="{642E7F91-FCA3-4985-B202-CD6A7D8A80D8}">
      <formula1>"Ja"</formula1>
    </dataValidation>
    <dataValidation type="list" allowBlank="1" showInputMessage="1" showErrorMessage="1" sqref="G65" xr:uid="{028A4CC7-301C-4D70-A5EB-AC8D297A964F}">
      <formula1>"Neubau, Erweiterung"</formula1>
    </dataValidation>
    <dataValidation type="list" allowBlank="1" showInputMessage="1" showErrorMessage="1" sqref="G82" xr:uid="{295B9735-2592-4505-9733-85E1A81D85D6}">
      <formula1>"Freileitung, Kabel"</formula1>
    </dataValidation>
    <dataValidation type="list" allowBlank="1" showInputMessage="1" showErrorMessage="1" sqref="J114 J197 J241" xr:uid="{1D50D919-382E-4537-8151-7614F2AFA8E1}">
      <formula1>"Mindestanforderung, 1 Punkt, 2 Punkte"</formula1>
    </dataValidation>
    <dataValidation type="list" allowBlank="1" showInputMessage="1" showErrorMessage="1" sqref="J142 J172" xr:uid="{A52DA1CD-96A3-4F3F-9E6B-41AF1D52B108}">
      <formula1>"Mindestanforderung, 1 Punkt"</formula1>
    </dataValidation>
    <dataValidation type="list" allowBlank="1" showInputMessage="1" showErrorMessage="1" sqref="J281" xr:uid="{00E3EE44-BB04-415B-B21F-1EB85F78F694}">
      <formula1>"Kein Punkt, 1 Punkt, 2 Punkte"</formula1>
    </dataValidation>
    <dataValidation type="list" allowBlank="1" showInputMessage="1" showErrorMessage="1" sqref="J262" xr:uid="{774AFD2B-30CA-4DB8-8107-AD84A3A957CA}">
      <formula1>"Kein Punkt, 1 Punkt"</formula1>
    </dataValidation>
    <dataValidation type="list" allowBlank="1" showInputMessage="1" showErrorMessage="1" sqref="G78" xr:uid="{27019F3B-B919-45F1-8782-DEBEDCE55059}">
      <formula1>"1, 2, 3, 4, 5, 6, 7, 8, 9, 10"</formula1>
    </dataValidation>
  </dataValidations>
  <pageMargins left="0.70866141732283505" right="0.70866141732283505" top="0.25" bottom="0.74803149606299202" header="0" footer="0.31496062992126"/>
  <pageSetup paperSize="9" scale="71" fitToHeight="0" orientation="portrait" r:id="rId1"/>
  <headerFooter>
    <oddFooter xml:space="preserve">&amp;L&amp;8&amp;K00-048 15.04.2026 Version: 1.0 &amp;C&amp;8&amp;K00-048&amp;P / &amp;N </oddFooter>
  </headerFooter>
  <rowBreaks count="11" manualBreakCount="11">
    <brk id="9" max="16383" man="1"/>
    <brk id="71" max="16383" man="1"/>
    <brk id="108" max="16383" man="1"/>
    <brk id="130" max="16383" man="1"/>
    <brk id="151" max="16383" man="1"/>
    <brk id="168" max="16383" man="1"/>
    <brk id="193" max="16383" man="1"/>
    <brk id="216" max="16383" man="1"/>
    <brk id="258" max="16383" man="1"/>
    <brk id="275" max="16383" man="1"/>
    <brk id="29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E2DE8-2E4C-46D5-9A6F-F293A55B06A9}">
  <dimension ref="A1:CP18"/>
  <sheetViews>
    <sheetView zoomScale="70" zoomScaleNormal="70" workbookViewId="0">
      <selection activeCell="N44" sqref="N44"/>
    </sheetView>
  </sheetViews>
  <sheetFormatPr defaultColWidth="11" defaultRowHeight="14.25"/>
  <cols>
    <col min="1" max="1" width="14.125" customWidth="1"/>
    <col min="25" max="25" width="32.375" customWidth="1"/>
    <col min="38" max="38" width="13.125" customWidth="1"/>
    <col min="44" max="44" width="22.5" customWidth="1"/>
    <col min="45" max="61" width="13.25" customWidth="1"/>
    <col min="62" max="62" width="21.25" bestFit="1" customWidth="1"/>
    <col min="63" max="63" width="13.25" customWidth="1"/>
    <col min="64" max="64" width="21.875" customWidth="1"/>
    <col min="93" max="95" width="17.5" bestFit="1" customWidth="1"/>
  </cols>
  <sheetData>
    <row r="1" spans="1:94">
      <c r="A1" s="14" t="s">
        <v>214</v>
      </c>
      <c r="B1" s="14" t="s">
        <v>215</v>
      </c>
      <c r="C1" s="98" t="s">
        <v>216</v>
      </c>
      <c r="D1" s="98" t="s">
        <v>12</v>
      </c>
      <c r="E1" t="s">
        <v>217</v>
      </c>
      <c r="F1" t="s">
        <v>218</v>
      </c>
      <c r="G1" t="s">
        <v>219</v>
      </c>
      <c r="H1" t="s">
        <v>220</v>
      </c>
      <c r="I1" t="s">
        <v>221</v>
      </c>
      <c r="J1" t="s">
        <v>222</v>
      </c>
      <c r="K1" t="s">
        <v>223</v>
      </c>
      <c r="L1" t="s">
        <v>224</v>
      </c>
      <c r="M1" t="s">
        <v>225</v>
      </c>
      <c r="N1" s="51" t="s">
        <v>226</v>
      </c>
      <c r="O1" s="51" t="s">
        <v>227</v>
      </c>
      <c r="P1" s="51" t="s">
        <v>228</v>
      </c>
      <c r="Q1" s="51" t="s">
        <v>229</v>
      </c>
      <c r="R1" s="51" t="s">
        <v>230</v>
      </c>
      <c r="S1" s="89" t="s">
        <v>231</v>
      </c>
      <c r="T1" s="98" t="s">
        <v>232</v>
      </c>
      <c r="U1" s="51" t="s">
        <v>233</v>
      </c>
      <c r="V1" s="51" t="s">
        <v>23</v>
      </c>
      <c r="W1" s="90" t="s">
        <v>25</v>
      </c>
      <c r="X1" s="59" t="s">
        <v>27</v>
      </c>
      <c r="Y1" t="s">
        <v>29</v>
      </c>
      <c r="Z1" s="91" t="s">
        <v>234</v>
      </c>
      <c r="AA1" s="91" t="s">
        <v>235</v>
      </c>
      <c r="AB1" s="91" t="s">
        <v>236</v>
      </c>
      <c r="AC1" s="91" t="s">
        <v>237</v>
      </c>
      <c r="AD1" s="91" t="s">
        <v>238</v>
      </c>
      <c r="AE1" s="91" t="s">
        <v>239</v>
      </c>
      <c r="AF1" s="91" t="s">
        <v>46</v>
      </c>
      <c r="AG1" s="91" t="s">
        <v>49</v>
      </c>
      <c r="AH1" s="91" t="s">
        <v>240</v>
      </c>
      <c r="AI1" s="91" t="s">
        <v>241</v>
      </c>
      <c r="AJ1" s="91" t="s">
        <v>242</v>
      </c>
      <c r="AK1" s="91" t="s">
        <v>243</v>
      </c>
      <c r="AL1" s="91" t="s">
        <v>244</v>
      </c>
      <c r="AM1" s="91" t="s">
        <v>245</v>
      </c>
      <c r="AN1" s="91" t="s">
        <v>59</v>
      </c>
      <c r="AO1" s="91" t="s">
        <v>61</v>
      </c>
      <c r="AP1" s="99" t="s">
        <v>62</v>
      </c>
      <c r="AQ1" s="99" t="s">
        <v>246</v>
      </c>
      <c r="AR1" s="100" t="s">
        <v>247</v>
      </c>
      <c r="AS1" s="100" t="s">
        <v>248</v>
      </c>
      <c r="AT1" s="100" t="s">
        <v>249</v>
      </c>
      <c r="AU1" s="100" t="s">
        <v>250</v>
      </c>
      <c r="AV1" s="100" t="s">
        <v>251</v>
      </c>
      <c r="AW1" s="100" t="s">
        <v>252</v>
      </c>
      <c r="AX1" s="100" t="s">
        <v>253</v>
      </c>
      <c r="AY1" s="100" t="s">
        <v>254</v>
      </c>
      <c r="AZ1" s="100" t="s">
        <v>255</v>
      </c>
      <c r="BA1" s="100" t="s">
        <v>256</v>
      </c>
      <c r="BB1" s="100" t="s">
        <v>257</v>
      </c>
      <c r="BC1" s="100" t="s">
        <v>258</v>
      </c>
      <c r="BD1" s="100" t="s">
        <v>259</v>
      </c>
      <c r="BE1" s="100" t="s">
        <v>260</v>
      </c>
      <c r="BF1" s="100" t="s">
        <v>261</v>
      </c>
      <c r="BG1" s="100" t="s">
        <v>262</v>
      </c>
      <c r="BH1" s="100" t="s">
        <v>263</v>
      </c>
      <c r="BI1" s="100" t="s">
        <v>264</v>
      </c>
      <c r="BJ1" s="100" t="str">
        <f>CO1</f>
        <v>Bearbeitungsdatum Petent</v>
      </c>
      <c r="BK1" s="100" t="str">
        <f>CP1</f>
        <v>Prüfsumme</v>
      </c>
      <c r="BL1" s="96" t="s">
        <v>265</v>
      </c>
      <c r="BM1" s="99" t="s">
        <v>266</v>
      </c>
      <c r="BN1" s="99" t="s">
        <v>73</v>
      </c>
      <c r="BO1" t="s">
        <v>267</v>
      </c>
      <c r="BP1" t="s">
        <v>268</v>
      </c>
      <c r="BQ1" s="99" t="s">
        <v>269</v>
      </c>
      <c r="BR1" s="99" t="s">
        <v>270</v>
      </c>
      <c r="BS1" s="99" t="s">
        <v>271</v>
      </c>
      <c r="BT1" s="100" t="s">
        <v>272</v>
      </c>
      <c r="BU1" t="s">
        <v>273</v>
      </c>
      <c r="BV1" s="100" t="s">
        <v>274</v>
      </c>
      <c r="BW1" t="s">
        <v>275</v>
      </c>
      <c r="BX1" t="s">
        <v>276</v>
      </c>
      <c r="BY1" s="99" t="s">
        <v>131</v>
      </c>
      <c r="BZ1" s="100" t="s">
        <v>277</v>
      </c>
      <c r="CA1" t="s">
        <v>278</v>
      </c>
      <c r="CB1" t="s">
        <v>279</v>
      </c>
      <c r="CC1" s="99" t="s">
        <v>147</v>
      </c>
      <c r="CD1" s="100" t="s">
        <v>280</v>
      </c>
      <c r="CE1" s="99" t="s">
        <v>281</v>
      </c>
      <c r="CF1" s="99" t="s">
        <v>164</v>
      </c>
      <c r="CG1" s="100" t="s">
        <v>282</v>
      </c>
      <c r="CH1" t="s">
        <v>283</v>
      </c>
      <c r="CI1" s="99" t="s">
        <v>173</v>
      </c>
      <c r="CJ1" t="s">
        <v>284</v>
      </c>
      <c r="CK1" s="100" t="s">
        <v>285</v>
      </c>
      <c r="CL1" t="s">
        <v>286</v>
      </c>
      <c r="CM1" s="100" t="s">
        <v>287</v>
      </c>
      <c r="CN1" t="s">
        <v>288</v>
      </c>
      <c r="CO1" s="100" t="s">
        <v>289</v>
      </c>
      <c r="CP1" s="100" t="s">
        <v>290</v>
      </c>
    </row>
    <row r="2" spans="1:94" ht="15.75" thickBot="1">
      <c r="A2" t="str">
        <f>IF('F1 Antragsformular '!$G17="","",'F1 Antragsformular '!$G17)</f>
        <v/>
      </c>
      <c r="B2" t="str">
        <f>IF('F1 Antragsformular '!$G18="","",'F1 Antragsformular '!$G18)</f>
        <v/>
      </c>
      <c r="C2" t="str">
        <f>IF('F1 Antragsformular '!$G19="","",'F1 Antragsformular '!$G19)</f>
        <v/>
      </c>
      <c r="D2" t="str">
        <f>IF('F1 Antragsformular '!$G20="","",'F1 Antragsformular '!$G20)</f>
        <v/>
      </c>
      <c r="E2" t="str">
        <f>IF('F1 Antragsformular '!$G24="","",'F1 Antragsformular '!$G24)</f>
        <v/>
      </c>
      <c r="F2" t="str">
        <f>IF('F1 Antragsformular '!$G25="","",'F1 Antragsformular '!$G25)</f>
        <v/>
      </c>
      <c r="G2" t="str">
        <f>IF('F1 Antragsformular '!$G26="","",'F1 Antragsformular '!$G26)</f>
        <v/>
      </c>
      <c r="H2" t="str">
        <f>IF('F1 Antragsformular '!$G27="","",'F1 Antragsformular '!$G27)</f>
        <v/>
      </c>
      <c r="I2" t="str">
        <f>IF('F1 Antragsformular '!$G28="","",'F1 Antragsformular '!$G28)</f>
        <v/>
      </c>
      <c r="J2" t="str">
        <f>IF('F1 Antragsformular '!$G29="","",'F1 Antragsformular '!$G29)</f>
        <v/>
      </c>
      <c r="K2" t="str">
        <f>IF('F1 Antragsformular '!$G30="","",'F1 Antragsformular '!$G30)</f>
        <v/>
      </c>
      <c r="L2" t="str">
        <f>IF('F1 Antragsformular '!$G31="","",'F1 Antragsformular '!$G31)</f>
        <v/>
      </c>
      <c r="M2" t="str">
        <f>IF('F1 Antragsformular '!$G32="","",'F1 Antragsformular '!$G32)</f>
        <v/>
      </c>
      <c r="N2" t="str">
        <f>IF('F1 Antragsformular '!$G37="","",'F1 Antragsformular '!$G37)</f>
        <v/>
      </c>
      <c r="O2" t="str">
        <f>IF('F1 Antragsformular '!$G38="","",'F1 Antragsformular '!$G38)</f>
        <v/>
      </c>
      <c r="P2" t="str">
        <f>IF('F1 Antragsformular '!$G39="","",'F1 Antragsformular '!$G39)</f>
        <v/>
      </c>
      <c r="Q2" t="str">
        <f>IF('F1 Antragsformular '!$G40="","",'F1 Antragsformular '!$G40)</f>
        <v/>
      </c>
      <c r="R2" t="str">
        <f>IF('F1 Antragsformular '!$G41="","",'F1 Antragsformular '!$G41)</f>
        <v/>
      </c>
      <c r="S2" t="str">
        <f>IF('F1 Antragsformular '!$G42="","",'F1 Antragsformular '!$G42)</f>
        <v/>
      </c>
      <c r="T2" t="str">
        <f>IF('F1 Antragsformular '!$G43="","",'F1 Antragsformular '!$G43)</f>
        <v/>
      </c>
      <c r="U2" t="str">
        <f>IF('F1 Antragsformular '!$G44="","",'F1 Antragsformular '!$G44)</f>
        <v/>
      </c>
      <c r="V2" t="str">
        <f>IF('F1 Antragsformular '!$G46="","",'F1 Antragsformular '!$G46)</f>
        <v/>
      </c>
      <c r="W2" t="str">
        <f>IF('F1 Antragsformular '!$G48="","",'F1 Antragsformular '!$G48)</f>
        <v/>
      </c>
      <c r="X2" t="str">
        <f>IF('F1 Antragsformular '!$G50="","",'F1 Antragsformular '!$G50)</f>
        <v/>
      </c>
      <c r="Y2" t="str">
        <f>_xlfn.TEXTJOIN(";",TRUE,IF(OR(Y6=TRUE,Y6="WAHR"),Y5,""),IF(OR(Z6=TRUE,Z6="WAHR"),Z5,""),IF(OR(AA6=TRUE,AA6="WAHR"),AA5,""),IF(OR(AB6=TRUE,AB6="WAHR"),AB5,""),IF(OR(AC6=TRUE,AC6="WAHR"),AC5,""))</f>
        <v/>
      </c>
      <c r="Z2" t="str">
        <f>IF('F1 Antragsformular '!$G65="","",'F1 Antragsformular '!$G65)</f>
        <v/>
      </c>
      <c r="AA2" t="str">
        <f>IF('F1 Antragsformular '!$G69="","",'F1 Antragsformular '!$G69)</f>
        <v/>
      </c>
      <c r="AB2" t="str">
        <f>IF('F1 Antragsformular '!$G70="","",'F1 Antragsformular '!$G70)</f>
        <v/>
      </c>
      <c r="AC2" t="str">
        <f>IF('F1 Antragsformular '!$G73="","",'F1 Antragsformular '!$G73)</f>
        <v/>
      </c>
      <c r="AD2" t="str">
        <f>IF('F1 Antragsformular '!$G74="","",'F1 Antragsformular '!$G74)</f>
        <v/>
      </c>
      <c r="AE2" t="str">
        <f>IF('F1 Antragsformular '!$G78="","",'F1 Antragsformular '!$G78)</f>
        <v/>
      </c>
      <c r="AF2" t="str">
        <f>IF('F1 Antragsformular '!$G82="","",'F1 Antragsformular '!$G82)</f>
        <v/>
      </c>
      <c r="AG2" t="str">
        <f>IF('F1 Antragsformular '!$G86="","",'F1 Antragsformular '!$G86)</f>
        <v/>
      </c>
      <c r="AH2" t="str">
        <f>IF('F1 Antragsformular '!$G91="","",'F1 Antragsformular '!$G91)</f>
        <v/>
      </c>
      <c r="AI2" t="str">
        <f>IF('F1 Antragsformular '!$I91="","",'F1 Antragsformular '!$I91)</f>
        <v/>
      </c>
      <c r="AJ2" t="str">
        <f>IF('F1 Antragsformular '!$K91="","",'F1 Antragsformular '!$K91)</f>
        <v/>
      </c>
      <c r="AK2" t="str">
        <f>IF('F1 Antragsformular '!$G92="","",'F1 Antragsformular '!$G92)</f>
        <v/>
      </c>
      <c r="AL2" t="str">
        <f>IF('F1 Antragsformular '!$I92="","",'F1 Antragsformular '!$I92)</f>
        <v/>
      </c>
      <c r="AM2" t="str">
        <f>IF('F1 Antragsformular '!$K92="","",'F1 Antragsformular '!$K92)</f>
        <v/>
      </c>
      <c r="AN2" s="92" t="str">
        <f>IF('F1 Antragsformular '!$G95="","",'F1 Antragsformular '!$G95)</f>
        <v/>
      </c>
      <c r="AO2" s="92" t="str">
        <f>IF('F1 Antragsformular '!$G97="","",'F1 Antragsformular '!$G97)</f>
        <v/>
      </c>
      <c r="AP2" t="str">
        <f>IF('F1 Antragsformular '!$G103="","",'F1 Antragsformular '!$G103)</f>
        <v/>
      </c>
      <c r="AQ2" t="str">
        <f>IF('F1 Antragsformular '!$G107="","",'F1 Antragsformular '!$G107)</f>
        <v/>
      </c>
      <c r="AR2" s="93" t="str">
        <f>IF('F1 Antragsformular '!$J114="","",'F1 Antragsformular '!$J114)</f>
        <v/>
      </c>
      <c r="AS2" s="93" t="str">
        <f>_xlfn.TEXTJOIN(";",TRUE,IF(OR(BM2=TRUE,BM2="WAHR"),BM1,""),IF(OR(BN2=TRUE,BN2="WAHR"),BN1,""),IF(OR(BO6=TRUE,BO6="WAHR"),BO5,""),IF(OR(BP6=TRUE,BP6="WAHR"),BP5,""),IF(OR(BQ6=TRUE,BQ6="WAHR"),BQ5,""),IF(OR(BP10=TRUE,BP10="WAHR"),BP9,""),IF(OR(BQ10=TRUE,BQ10="WAHR"),BQ9,""),IF(OR(BR10=TRUE,BR10="WAHR"),BR9,""),IF(OR(BS10=TRUE,BS10="WAHR"),BS9,""))</f>
        <v/>
      </c>
      <c r="AT2" t="str">
        <f>IF('F1 Antragsformular '!$J142="","",'F1 Antragsformular '!$J142)</f>
        <v/>
      </c>
      <c r="AU2" s="94" t="str">
        <f>_xlfn.TEXTJOIN(";",TRUE,IF(OR(BR2=TRUE,BR2="WAHR"),BR1,""),IF(OR(BS2=TRUE,BS2="WAHR"),BS1,""))</f>
        <v/>
      </c>
      <c r="AV2" s="93" t="b">
        <f>IF('F1 Antragsformular '!$J158="","",'F1 Antragsformular '!$J158)</f>
        <v>0</v>
      </c>
      <c r="AW2" t="str">
        <f>BU2</f>
        <v/>
      </c>
      <c r="AX2" s="93" t="str">
        <f>IF('F1 Antragsformular '!$J172="","",'F1 Antragsformular '!$J172)</f>
        <v/>
      </c>
      <c r="AY2" s="94" t="str">
        <f>_xlfn.TEXTJOIN(";",TRUE,IF(OR(BW10=TRUE,BW10="WAHR"),BW9,""),IF(OR(BX10=TRUE,BX10="WAHR"),BX9,""),IF(OR(BY10=TRUE,BY10="WAHR"),BY9,""),IF(OR(BZ10=TRUE,BZ10="WAHR"),BZ9,""),IF(OR(CA10=TRUE,CA10="WAHR"),CA9,""),IF(OR(BY2=TRUE,BY2="WAHR"),BY1,""))</f>
        <v/>
      </c>
      <c r="AZ2" s="93" t="str">
        <f>IF('F1 Antragsformular '!$J197="","",'F1 Antragsformular '!$J197)</f>
        <v/>
      </c>
      <c r="BA2" s="93" t="str">
        <f>_xlfn.TEXTJOIN(";",TRUE,IF(OR(CA6=TRUE,CA6="WAHR"),CA5,""),IF(OR(CB6=TRUE,CB6="WAHR"),CB5,""),IF(OR(CC6=TRUE,CC6="WAHR"),CC5,""),IF(OR(CB14=TRUE,CB14="WAHR"),CB13,""),IF(OR(CC14=TRUE,CC14="WAHR"),CC13,""),IF(OR(CC2=TRUE,CC2="WAHR"),CC1,""))</f>
        <v/>
      </c>
      <c r="BB2" s="93" t="b">
        <f>IF('F1 Antragsformular '!$J223="","",'F1 Antragsformular '!$J223)</f>
        <v>0</v>
      </c>
      <c r="BC2" s="93" t="str">
        <f>_xlfn.TEXTJOIN(";",TRUE,IF(OR(CE6=TRUE,CE6="WAHR"),CE5,""),IF(OR(CF6=TRUE,CF6="WAHR"),CF5,""),IF(OR(CG6=TRUE,CG6="WAHR"),CG5,""),IF(OR(CH6=TRUE,CH6="WAHR"),CH5,""),IF(OR(CI6=TRUE,CI6="WAHR"),CI5,""),IF(OR(CF2=TRUE,CF2="WAHR"),CF1,""))</f>
        <v/>
      </c>
      <c r="BD2" s="93" t="str">
        <f>IF('F1 Antragsformular '!$J241="","",'F1 Antragsformular '!$J241)</f>
        <v/>
      </c>
      <c r="BE2" s="94" t="str">
        <f>_xlfn.TEXTJOIN(";",TRUE,IF(OR(CH10=TRUE,CH10="WAHR"),CH9,""),IF(OR(CI10=TRUE,CI10="WAHR"),CI9,""),IF(OR(CI2=TRUE,CI2="WAHR"),CI1,""),IF(OR(CJ6=TRUE,CJ6="WAHR"),CJ5,""),IF(OR(CK6=TRUE,CK6="WAHR"),CK5,""),IF(OR(CL6=TRUE,CL6="WAHR"),CL5,""))</f>
        <v/>
      </c>
      <c r="BF2" s="93" t="str">
        <f>IF('F1 Antragsformular '!$J262="","",'F1 Antragsformular '!$J262)</f>
        <v/>
      </c>
      <c r="BG2" t="str">
        <f>CL2</f>
        <v/>
      </c>
      <c r="BH2" s="93" t="str">
        <f>IF('F1 Antragsformular '!$J281="","",'F1 Antragsformular '!$J281)</f>
        <v/>
      </c>
      <c r="BI2" s="94" t="str">
        <f>CN2</f>
        <v/>
      </c>
      <c r="BJ2" s="95">
        <f ca="1">CO2</f>
        <v>46129.423942245368</v>
      </c>
      <c r="BK2" s="100">
        <f>CP2</f>
        <v>34973</v>
      </c>
      <c r="BL2" s="97" t="str">
        <f>_xlfn.TEXTJOIN(";",TRUE,IF(OR(BM2=TRUE,BM2="WAHR"),BM1,""),IF(OR(BN2=TRUE,BN2="WAHR"),BN1,""),IF(OR(BO6=TRUE,BO6="WAHR"),BO5,""),IF(OR(BP6=TRUE,BP6="WAHR"),BP5,""),IF(OR(BQ6=TRUE,BQ6="WAHR"),BQ5,""),IF(OR(BP10=TRUE,BP10="WAHR"),BP9,""),IF(OR(BQ10=TRUE,BQ10="WAHR"),BQ9,""),IF(OR(BR10=TRUE,BR10="WAHR"),BR9,""),IF(OR(BS10=TRUE,BS10="WAHR"),BS9,""),IF(OR(BR2=TRUE,BR2="WAHR"),BR1,""),IF(OR(BS2=TRUE,BS2="WAHR"),BS1,""),IF(OR(BU6=TRUE,BU6="WAHR"),BU5,""),IF(OR(BV6=TRUE,BV6="WAHR"),BV5,""),IF(OR(BW6=TRUE,BW6="WAHR"),BW5,""),IF(OR(BW10=TRUE,BW10="WAHR"),BW9,""),IF(OR(BX10=TRUE,BX10="WAHR"),BX9,""),IF(OR(BY10=TRUE,BY10="WAHR"),BY9,""),IF(OR(BZ10=TRUE,BZ10="WAHR"),BZ9,""),IF(OR(CA10=TRUE,CA10="WAHR"),CA9,""),IF(OR(BY2=TRUE,BY2="WAHR"),BY1,""),IF(OR(CA6=TRUE,CA6="WAHR"),CA5,""),IF(OR(CB6=TRUE,CB6="WAHR"),CB5,""),IF(OR(CC6=TRUE,CC6="WAHR"),CC5,""),IF(OR(CB14=TRUE,CB14="WAHR"),CB13,""),IF(OR(CC14=TRUE,CC14="WAHR"),CC13,""),IF(OR(CC2=TRUE,CC2="WAHR"),CC1,""),IF(OR(CE6=TRUE,CE6="WAHR"),CE5,""),IF(OR(CF6=TRUE,CF6="WAHR"),CF5,""),IF(OR(CG6=TRUE,CG6="WAHR"),CG5,""),IF(OR(CH6=TRUE,CH6="WAHR"),CH5,""),IF(OR(CI6=TRUE,CI6="WAHR"),CI5,""),IF(OR(CF2=TRUE,CF2="WAHR"),CF1,""),IF(OR(CH10=TRUE,CH10="WAHR"),CH9,""),IF(OR(CI10=TRUE,CI10="WAHR"),CI9,""),IF(OR(CI2=TRUE,CI2="WAHR"),CI1,""),IF(OR(CJ6=TRUE,CJ6="WAHR"),CJ5,""),IF(OR(CK6=TRUE,CK6="WAHR"),CK5,""),IF(OR(CL6=TRUE,CL6="WAHR"),CL5,""),IF(OR(CL10=TRUE,CL10="WAHR"),CL9,""),IF(OR(CM10=TRUE,CM10="WAHR"),CM9,""),IF(OR(CN10=TRUE,CN10="WAHR"),CN9,""),IF(OR(CN6=TRUE,CN6="WAHR"),CN5,""),IF(OR(CO6=TRUE,CO6="WAHR"),CO5,""),IF(OR(CP6=TRUE,CP6="WAHR"),CP5,""))</f>
        <v/>
      </c>
      <c r="BM2" t="b">
        <f>IF('F1 Antragsformular '!$J118="","",'F1 Antragsformular '!$J118)</f>
        <v>0</v>
      </c>
      <c r="BN2" t="b">
        <f>IF('F1 Antragsformular '!$J122="","",'F1 Antragsformular '!$J122)</f>
        <v>0</v>
      </c>
      <c r="BO2" t="str">
        <f>_xlfn.TEXTJOIN(";",TRUE,IF(OR(BO6=TRUE,BO6="WAHR"),BO5,""),IF(OR(BP6=TRUE,BP6="WAHR"),BP5,""),IF(OR(BQ6=TRUE,BQ6="WAHR"),BQ5,""))</f>
        <v/>
      </c>
      <c r="BP2" t="str">
        <f>_xlfn.TEXTJOIN(";",TRUE,IF(OR(BP10=TRUE,BP10="WAHR"),BP9,""),IF(OR(BQ10=TRUE,BQ10="WAHR"),BQ9,""),IF(OR(BR10=TRUE,BR10="WAHR"),BR9,""),IF(OR(BS10=TRUE,BS10="WAHR"),BS9,""))</f>
        <v/>
      </c>
      <c r="BQ2" t="str">
        <f>IF('F1 Antragsformular '!$J142="","",'F1 Antragsformular '!$J142)</f>
        <v/>
      </c>
      <c r="BR2" t="b">
        <f>IF('F1 Antragsformular '!$J146="","",'F1 Antragsformular '!$J146)</f>
        <v>0</v>
      </c>
      <c r="BS2" t="b">
        <f>IF('F1 Antragsformular '!$J150="","",'F1 Antragsformular '!$J150)</f>
        <v>0</v>
      </c>
      <c r="BT2" s="93" t="b">
        <f>IF('F1 Antragsformular '!$J158="","",'F1 Antragsformular '!$J158)</f>
        <v>0</v>
      </c>
      <c r="BU2" t="str">
        <f>_xlfn.TEXTJOIN(";",TRUE,IF(OR(BU6=TRUE,BU6="WAHR"),BU5,""),IF(OR(BV6=TRUE,BV6="WAHR"),BV5,""),IF(OR(BW6=TRUE,BW6="WAHR"),BW5,""))</f>
        <v/>
      </c>
      <c r="BV2" s="93" t="str">
        <f>IF('F1 Antragsformular '!$J172="","",'F1 Antragsformular '!$J172)</f>
        <v/>
      </c>
      <c r="BW2" t="str">
        <f>_xlfn.TEXTJOIN(";",TRUE,IF(OR(BW10=TRUE,BW10="WAHR"),BW9,""),IF(OR(BX10=TRUE,BX10="WAHR"),BX9,""),IF(OR(BY10=TRUE,BY10="WAHR"),BY9,""),IF(OR(BZ10=TRUE,BZ10="WAHR"),BZ9,""),IF(OR(CA10=TRUE,CA10="WAHR"),CA9,""))</f>
        <v/>
      </c>
      <c r="BX2" t="str">
        <f>_xlfn.TEXTJOIN(";",TRUE,IF(OR(BX18=TRUE,BX18="WAHR"),BX17,""),IF(OR(BY18=TRUE,BY18="WAHR"),BY17,""),IF(OR(BZ18=TRUE,BZ18="WAHR"),BZ17,""),IF(OR(CB18=TRUE,CB18="WAHR"),CB17,""))</f>
        <v/>
      </c>
      <c r="BY2" t="b">
        <f>IF('F1 Antragsformular '!$J192="","",'F1 Antragsformular '!$J192)</f>
        <v>0</v>
      </c>
      <c r="BZ2" s="93" t="str">
        <f>IF('F1 Antragsformular '!$J197="","",'F1 Antragsformular '!$J197)</f>
        <v/>
      </c>
      <c r="CA2" t="str">
        <f>_xlfn.TEXTJOIN(";",TRUE,IF(OR(CA6=TRUE,CA6="WAHR"),CA5,""),IF(OR(CB6=TRUE,CB6="WAHR"),CB5,""),IF(OR(CC6=TRUE,CC6="WAHR"),CC5,""))</f>
        <v/>
      </c>
      <c r="CB2" t="str">
        <f>_xlfn.TEXTJOIN(";",TRUE,IF(OR(CB14=TRUE,CB14="WAHR"),CB13,""),IF(OR(CC14=TRUE,CC14="WAHR"),CC13,""))</f>
        <v/>
      </c>
      <c r="CC2" t="b">
        <f>IF('F1 Antragsformular '!$J216="","",'F1 Antragsformular '!$J216)</f>
        <v>0</v>
      </c>
      <c r="CD2" s="93" t="b">
        <f>IF('F1 Antragsformular '!$J223="","",'F1 Antragsformular '!$J223)</f>
        <v>0</v>
      </c>
      <c r="CE2" t="str">
        <f>_xlfn.TEXTJOIN(";",TRUE,IF(OR(CE6=TRUE,CE6="WAHR"),CE5,""),IF(OR(CF6=TRUE,CF6="WAHR"),CF5,""),IF(OR(CG6=TRUE,CG6="WAHR"),CG5,""),IF(OR(CH6=TRUE,CH6="WAHR"),CH5,""),IF(OR(CI6=TRUE,CI6="WAHR"),CI5,""))</f>
        <v/>
      </c>
      <c r="CF2" t="b">
        <f>IF('F1 Antragsformular '!$J236="","",'F1 Antragsformular '!$J236)</f>
        <v>0</v>
      </c>
      <c r="CG2" s="93" t="str">
        <f>IF('F1 Antragsformular '!$J241="","",'F1 Antragsformular '!$J241)</f>
        <v/>
      </c>
      <c r="CH2" s="94" t="str">
        <f>_xlfn.TEXTJOIN(";",TRUE,IF(OR(CH10=TRUE,CH10="WAHR"),CH9,""),IF(OR(CI10=TRUE,CI10="WAHR"),CI9,""))</f>
        <v/>
      </c>
      <c r="CI2" t="b">
        <f>IF('F1 Antragsformular '!$J250="","",'F1 Antragsformular '!$J250)</f>
        <v>0</v>
      </c>
      <c r="CJ2" s="94" t="str">
        <f>_xlfn.TEXTJOIN(";",TRUE,IF(OR(CJ6=TRUE,CJ6="WAHR"),CJ5,""),IF(OR(CK6=TRUE,CK6="WAHR"),CK5,""),IF(OR(CL6=TRUE,CL6="WAHR"),CL5,""))</f>
        <v/>
      </c>
      <c r="CK2" s="93" t="str">
        <f>IF('F1 Antragsformular '!$J262="","",'F1 Antragsformular '!$J262)</f>
        <v/>
      </c>
      <c r="CL2" t="str">
        <f>_xlfn.TEXTJOIN(";",TRUE,IF(OR(CL10=TRUE,CL10="WAHR"),CL9,""),IF(OR(CM10=TRUE,CM10="WAHR"),CM9,""),IF(OR(CN10=TRUE,CN10="WAHR"),CN9,""))</f>
        <v/>
      </c>
      <c r="CM2" s="93" t="str">
        <f>IF('F1 Antragsformular '!$J281="","",'F1 Antragsformular '!$J281)</f>
        <v/>
      </c>
      <c r="CN2" s="94" t="str">
        <f>_xlfn.TEXTJOIN(";",TRUE,IF(OR(CN6=TRUE,CN6="WAHR"),CN5,""),IF(OR(CO6=TRUE,CO6="WAHR"),CO5,""),IF(OR(CP6=TRUE,CP6="WAHR"),CP5,""))</f>
        <v/>
      </c>
      <c r="CO2" s="95">
        <f ca="1">IF('F1 Antragsformular '!$B323="","",'F1 Antragsformular '!$B323)</f>
        <v>46129.423942245368</v>
      </c>
      <c r="CP2" s="93">
        <f>IF('F1 Antragsformular '!$D324="","",'F1 Antragsformular '!$D324)</f>
        <v>34973</v>
      </c>
    </row>
    <row r="3" spans="1:94">
      <c r="N3" s="51"/>
      <c r="P3" s="51"/>
      <c r="Q3" s="51"/>
      <c r="R3" s="51"/>
      <c r="S3" s="89"/>
      <c r="T3" s="98"/>
      <c r="U3" s="51"/>
      <c r="V3" s="51"/>
      <c r="X3" s="59"/>
    </row>
    <row r="4" spans="1:94" ht="24.75" customHeight="1">
      <c r="Y4" s="170" t="s">
        <v>291</v>
      </c>
      <c r="Z4" s="170"/>
      <c r="AA4" s="170"/>
      <c r="AB4" s="170"/>
      <c r="AC4" s="170"/>
      <c r="BO4" s="168" t="s">
        <v>292</v>
      </c>
      <c r="BP4" s="168"/>
      <c r="BQ4" s="168"/>
      <c r="BU4" s="168" t="s">
        <v>293</v>
      </c>
      <c r="BV4" s="168"/>
      <c r="BW4" s="168"/>
      <c r="BX4" s="101"/>
      <c r="CA4" s="168" t="s">
        <v>294</v>
      </c>
      <c r="CB4" s="168"/>
      <c r="CC4" s="168"/>
      <c r="CE4" s="168" t="s">
        <v>295</v>
      </c>
      <c r="CF4" s="168"/>
      <c r="CG4" s="168"/>
      <c r="CH4" s="168"/>
      <c r="CI4" s="168"/>
      <c r="CJ4" s="168" t="s">
        <v>296</v>
      </c>
      <c r="CK4" s="168"/>
      <c r="CL4" s="168"/>
      <c r="CN4" s="168" t="s">
        <v>297</v>
      </c>
      <c r="CO4" s="168"/>
      <c r="CP4" s="168"/>
    </row>
    <row r="5" spans="1:94">
      <c r="Y5" s="98" t="s">
        <v>30</v>
      </c>
      <c r="Z5" s="12" t="s">
        <v>298</v>
      </c>
      <c r="AA5" s="12" t="s">
        <v>32</v>
      </c>
      <c r="AB5" s="14" t="s">
        <v>299</v>
      </c>
      <c r="AC5" s="12" t="s">
        <v>34</v>
      </c>
      <c r="BO5" t="s">
        <v>77</v>
      </c>
      <c r="BP5" t="s">
        <v>79</v>
      </c>
      <c r="BQ5" t="s">
        <v>81</v>
      </c>
      <c r="BU5" t="s">
        <v>106</v>
      </c>
      <c r="BV5" t="s">
        <v>108</v>
      </c>
      <c r="BW5" t="s">
        <v>110</v>
      </c>
      <c r="CA5" t="s">
        <v>136</v>
      </c>
      <c r="CB5" t="s">
        <v>300</v>
      </c>
      <c r="CC5" t="s">
        <v>301</v>
      </c>
      <c r="CE5" t="s">
        <v>153</v>
      </c>
      <c r="CF5" t="s">
        <v>155</v>
      </c>
      <c r="CG5" t="s">
        <v>157</v>
      </c>
      <c r="CH5" t="s">
        <v>159</v>
      </c>
      <c r="CI5" t="s">
        <v>161</v>
      </c>
      <c r="CJ5" t="s">
        <v>177</v>
      </c>
      <c r="CK5" t="s">
        <v>179</v>
      </c>
      <c r="CL5" t="s">
        <v>181</v>
      </c>
      <c r="CN5" s="102" t="s">
        <v>302</v>
      </c>
      <c r="CO5" s="102" t="s">
        <v>303</v>
      </c>
      <c r="CP5" s="102" t="s">
        <v>304</v>
      </c>
    </row>
    <row r="6" spans="1:94">
      <c r="Y6" t="b">
        <f>IF('F1 Antragsformular '!$G55="","",'F1 Antragsformular '!$G55)</f>
        <v>0</v>
      </c>
      <c r="Z6" t="b">
        <f>IF('F1 Antragsformular '!$G56="","",'F1 Antragsformular '!$G56)</f>
        <v>0</v>
      </c>
      <c r="AA6" t="b">
        <f>IF('F1 Antragsformular '!$G57="","",'F1 Antragsformular '!$G57)</f>
        <v>0</v>
      </c>
      <c r="AB6" t="b">
        <f>IF('F1 Antragsformular '!$G58="","",'F1 Antragsformular '!$G58)</f>
        <v>0</v>
      </c>
      <c r="AC6" t="b">
        <f>IF('F1 Antragsformular '!$G59="","",'F1 Antragsformular '!$G59)</f>
        <v>0</v>
      </c>
      <c r="BO6" t="b">
        <f>IF('F1 Antragsformular '!$J127="","",'F1 Antragsformular '!$J127)</f>
        <v>0</v>
      </c>
      <c r="BP6" t="b">
        <f>IF('F1 Antragsformular '!$J128="","",'F1 Antragsformular '!$J128)</f>
        <v>0</v>
      </c>
      <c r="BQ6" t="b">
        <f>IF('F1 Antragsformular '!$J129="","",'F1 Antragsformular '!$J129)</f>
        <v>0</v>
      </c>
      <c r="BU6" t="b">
        <f>IF('F1 Antragsformular '!$J163="","",'F1 Antragsformular '!$J163)</f>
        <v>0</v>
      </c>
      <c r="BV6" t="b">
        <f>IF('F1 Antragsformular '!$J164="","",'F1 Antragsformular '!$J164)</f>
        <v>0</v>
      </c>
      <c r="BW6" t="b">
        <f>IF('F1 Antragsformular '!$J165="","",'F1 Antragsformular '!$J165)</f>
        <v>0</v>
      </c>
      <c r="CA6" t="b">
        <f>IF('F1 Antragsformular '!$J202="","",'F1 Antragsformular '!$J202)</f>
        <v>0</v>
      </c>
      <c r="CB6" t="b">
        <f>IF('F1 Antragsformular '!$J203="","",'F1 Antragsformular '!$J203)</f>
        <v>0</v>
      </c>
      <c r="CC6" t="b">
        <f>IF('F1 Antragsformular '!$J207="","",'F1 Antragsformular '!$J207)</f>
        <v>0</v>
      </c>
      <c r="CE6" t="b">
        <f>IF('F1 Antragsformular '!$J228="","",'F1 Antragsformular '!$J228)</f>
        <v>0</v>
      </c>
      <c r="CF6" t="b">
        <f>IF('F1 Antragsformular '!$J229="","",'F1 Antragsformular '!$J229)</f>
        <v>0</v>
      </c>
      <c r="CG6" t="b">
        <f>IF('F1 Antragsformular '!$J230="","",'F1 Antragsformular '!$J230)</f>
        <v>0</v>
      </c>
      <c r="CH6" t="b">
        <f>IF('F1 Antragsformular '!$J231="","",'F1 Antragsformular '!$J231)</f>
        <v>0</v>
      </c>
      <c r="CI6" t="b">
        <f>IF('F1 Antragsformular '!$J232="","",'F1 Antragsformular '!$J232)</f>
        <v>0</v>
      </c>
      <c r="CJ6" t="b">
        <f>IF('F1 Antragsformular '!$J255="","",'F1 Antragsformular '!$J255)</f>
        <v>0</v>
      </c>
      <c r="CK6" t="b">
        <f>IF('F1 Antragsformular '!$J256="","",'F1 Antragsformular '!$J256)</f>
        <v>0</v>
      </c>
      <c r="CL6" t="b">
        <f>IF('F1 Antragsformular '!$J257="","",'F1 Antragsformular '!$J257)</f>
        <v>0</v>
      </c>
      <c r="CN6" t="b">
        <f>IF('F1 Antragsformular '!$J286="","",'F1 Antragsformular '!$J286)</f>
        <v>0</v>
      </c>
      <c r="CO6" t="b">
        <f>IF('F1 Antragsformular '!$J288="","",'F1 Antragsformular '!$J288)</f>
        <v>0</v>
      </c>
      <c r="CP6" t="b">
        <f>IF('F1 Antragsformular '!$J290="","",'F1 Antragsformular '!$J290)</f>
        <v>0</v>
      </c>
    </row>
    <row r="8" spans="1:94" ht="14.25" customHeight="1">
      <c r="BP8" s="169" t="s">
        <v>305</v>
      </c>
      <c r="BQ8" s="169"/>
      <c r="BR8" s="169"/>
      <c r="BS8" s="169"/>
      <c r="BW8" s="168" t="s">
        <v>306</v>
      </c>
      <c r="BX8" s="168"/>
      <c r="BY8" s="168"/>
      <c r="BZ8" s="168"/>
      <c r="CA8" s="168"/>
      <c r="CH8" s="168" t="s">
        <v>307</v>
      </c>
      <c r="CI8" s="168"/>
      <c r="CL8" s="168" t="s">
        <v>308</v>
      </c>
      <c r="CM8" s="168"/>
      <c r="CN8" s="168"/>
    </row>
    <row r="9" spans="1:94">
      <c r="BP9" t="s">
        <v>85</v>
      </c>
      <c r="BQ9" t="s">
        <v>87</v>
      </c>
      <c r="BR9" t="s">
        <v>89</v>
      </c>
      <c r="BS9" t="s">
        <v>309</v>
      </c>
      <c r="BW9" t="s">
        <v>116</v>
      </c>
      <c r="BX9" t="s">
        <v>118</v>
      </c>
      <c r="BY9" t="s">
        <v>121</v>
      </c>
      <c r="BZ9" t="s">
        <v>123</v>
      </c>
      <c r="CA9" t="s">
        <v>125</v>
      </c>
      <c r="CH9" t="s">
        <v>168</v>
      </c>
      <c r="CI9" t="s">
        <v>170</v>
      </c>
      <c r="CL9" s="102" t="s">
        <v>187</v>
      </c>
      <c r="CM9" s="102" t="s">
        <v>189</v>
      </c>
      <c r="CN9" s="102" t="s">
        <v>191</v>
      </c>
    </row>
    <row r="10" spans="1:94">
      <c r="BP10" t="b">
        <f>IF('F1 Antragsformular '!$J134="","",'F1 Antragsformular '!$J134)</f>
        <v>0</v>
      </c>
      <c r="BQ10" t="b">
        <f>IF('F1 Antragsformular '!$J135="","",'F1 Antragsformular '!$J135)</f>
        <v>0</v>
      </c>
      <c r="BR10" t="b">
        <f>IF('F1 Antragsformular '!$J136="","",'F1 Antragsformular '!$J136)</f>
        <v>0</v>
      </c>
      <c r="BS10" t="b">
        <f>IF('F1 Antragsformular '!$J137="","",'F1 Antragsformular '!$J137)</f>
        <v>0</v>
      </c>
      <c r="BW10" t="b">
        <f>IF('F1 Antragsformular '!$J176="","",'F1 Antragsformular '!$J176)</f>
        <v>0</v>
      </c>
      <c r="BX10" t="b">
        <f>IF('F1 Antragsformular '!$J177="","",'F1 Antragsformular '!$J177)</f>
        <v>0</v>
      </c>
      <c r="BY10" t="b">
        <f>IF('F1 Antragsformular '!$J181="","",'F1 Antragsformular '!$J181)</f>
        <v>0</v>
      </c>
      <c r="BZ10" t="b">
        <f>IF('F1 Antragsformular '!$J182="","",'F1 Antragsformular '!$J182)</f>
        <v>0</v>
      </c>
      <c r="CA10" t="b">
        <f>IF('F1 Antragsformular '!$J183="","",'F1 Antragsformular '!$J183)</f>
        <v>0</v>
      </c>
      <c r="CH10" t="b">
        <f>IF('F1 Antragsformular '!$J245="","",'F1 Antragsformular '!$J245)</f>
        <v>0</v>
      </c>
      <c r="CI10" t="b">
        <f>IF('F1 Antragsformular '!$J246="","",'F1 Antragsformular '!$J246)</f>
        <v>0</v>
      </c>
      <c r="CL10" t="b">
        <f>IF('F1 Antragsformular '!$J266="","",'F1 Antragsformular '!$J266)</f>
        <v>0</v>
      </c>
      <c r="CM10" t="b">
        <f>IF('F1 Antragsformular '!$J270="","",'F1 Antragsformular '!$J270)</f>
        <v>0</v>
      </c>
      <c r="CN10" t="b">
        <f>IF('F1 Antragsformular '!$J274="","",'F1 Antragsformular '!$J274)</f>
        <v>0</v>
      </c>
    </row>
    <row r="12" spans="1:94">
      <c r="CB12" s="169" t="s">
        <v>310</v>
      </c>
      <c r="CC12" s="169"/>
    </row>
    <row r="13" spans="1:94">
      <c r="CB13" t="s">
        <v>143</v>
      </c>
      <c r="CC13" t="s">
        <v>311</v>
      </c>
    </row>
    <row r="14" spans="1:94">
      <c r="CB14" t="b">
        <f>IF('F1 Antragsformular '!$J211="","",'F1 Antragsformular '!$J211)</f>
        <v>0</v>
      </c>
      <c r="CC14" t="b">
        <f>IF('F1 Antragsformular '!$J212="","",'F1 Antragsformular '!$J212)</f>
        <v>0</v>
      </c>
    </row>
    <row r="16" spans="1:94">
      <c r="BX16" s="168" t="s">
        <v>312</v>
      </c>
      <c r="BY16" s="168"/>
      <c r="BZ16" s="168"/>
      <c r="CA16" s="168"/>
      <c r="CB16" s="168"/>
    </row>
    <row r="17" spans="76:80">
      <c r="BX17" t="s">
        <v>116</v>
      </c>
      <c r="BY17" t="s">
        <v>118</v>
      </c>
      <c r="BZ17" t="s">
        <v>121</v>
      </c>
      <c r="CA17" t="s">
        <v>123</v>
      </c>
      <c r="CB17" t="s">
        <v>125</v>
      </c>
    </row>
    <row r="18" spans="76:80">
      <c r="BX18" t="b">
        <f>BW10</f>
        <v>0</v>
      </c>
      <c r="BY18" t="b">
        <f>BX10</f>
        <v>0</v>
      </c>
      <c r="BZ18" t="b">
        <f>IF('F1 Antragsformular '!$J187="","",'F1 Antragsformular '!$J187)</f>
        <v>0</v>
      </c>
      <c r="CA18" t="str">
        <f>IF('F1 Antragsformular '!$J190="","",'F1 Antragsformular '!$J190)</f>
        <v/>
      </c>
      <c r="CB18" t="b">
        <f>IF('F1 Antragsformular '!$J188="","",'F1 Antragsformular '!$J188)</f>
        <v>0</v>
      </c>
    </row>
  </sheetData>
  <mergeCells count="13">
    <mergeCell ref="Y4:AC4"/>
    <mergeCell ref="BO4:BQ4"/>
    <mergeCell ref="BU4:BW4"/>
    <mergeCell ref="CA4:CC4"/>
    <mergeCell ref="CE4:CI4"/>
    <mergeCell ref="BX16:CB16"/>
    <mergeCell ref="CN4:CP4"/>
    <mergeCell ref="BP8:BS8"/>
    <mergeCell ref="BW8:CA8"/>
    <mergeCell ref="CH8:CI8"/>
    <mergeCell ref="CL8:CN8"/>
    <mergeCell ref="CB12:CC12"/>
    <mergeCell ref="CJ4:CL4"/>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44D2-FFF4-4B7C-9968-0341D2657E70}">
  <dimension ref="A1:BW18"/>
  <sheetViews>
    <sheetView workbookViewId="0">
      <selection activeCell="A3" sqref="A3"/>
    </sheetView>
  </sheetViews>
  <sheetFormatPr defaultColWidth="8.625" defaultRowHeight="14.25"/>
  <cols>
    <col min="1" max="1" width="14.125" customWidth="1"/>
    <col min="2" max="24" width="11" bestFit="1" customWidth="1"/>
    <col min="25" max="25" width="32.375" customWidth="1"/>
    <col min="26" max="37" width="11" bestFit="1" customWidth="1"/>
    <col min="38" max="38" width="13.125" customWidth="1"/>
    <col min="39" max="44" width="11" bestFit="1" customWidth="1"/>
    <col min="45" max="45" width="21.875" customWidth="1"/>
    <col min="46" max="73" width="11" bestFit="1" customWidth="1"/>
    <col min="74" max="76" width="17.5" bestFit="1" customWidth="1"/>
  </cols>
  <sheetData>
    <row r="1" spans="1:75">
      <c r="A1" s="14" t="s">
        <v>214</v>
      </c>
      <c r="B1" s="14" t="s">
        <v>215</v>
      </c>
      <c r="C1" s="98" t="s">
        <v>216</v>
      </c>
      <c r="D1" s="98" t="s">
        <v>12</v>
      </c>
      <c r="E1" t="s">
        <v>217</v>
      </c>
      <c r="F1" t="s">
        <v>218</v>
      </c>
      <c r="G1" t="s">
        <v>219</v>
      </c>
      <c r="H1" t="s">
        <v>220</v>
      </c>
      <c r="I1" t="s">
        <v>221</v>
      </c>
      <c r="J1" t="s">
        <v>222</v>
      </c>
      <c r="K1" t="s">
        <v>223</v>
      </c>
      <c r="L1" t="s">
        <v>224</v>
      </c>
      <c r="M1" t="s">
        <v>225</v>
      </c>
      <c r="N1" s="51" t="s">
        <v>226</v>
      </c>
      <c r="O1" s="51" t="s">
        <v>227</v>
      </c>
      <c r="P1" s="51" t="s">
        <v>228</v>
      </c>
      <c r="Q1" s="51" t="s">
        <v>229</v>
      </c>
      <c r="R1" s="51" t="s">
        <v>230</v>
      </c>
      <c r="S1" s="89" t="s">
        <v>231</v>
      </c>
      <c r="T1" s="98" t="s">
        <v>232</v>
      </c>
      <c r="U1" s="51" t="s">
        <v>233</v>
      </c>
      <c r="V1" s="51" t="s">
        <v>23</v>
      </c>
      <c r="W1" s="90" t="s">
        <v>25</v>
      </c>
      <c r="X1" s="59" t="s">
        <v>27</v>
      </c>
      <c r="Y1" t="s">
        <v>29</v>
      </c>
      <c r="Z1" s="91" t="s">
        <v>234</v>
      </c>
      <c r="AA1" s="91" t="s">
        <v>235</v>
      </c>
      <c r="AB1" s="91" t="s">
        <v>236</v>
      </c>
      <c r="AC1" s="91" t="s">
        <v>237</v>
      </c>
      <c r="AD1" s="91" t="s">
        <v>238</v>
      </c>
      <c r="AE1" s="91" t="s">
        <v>239</v>
      </c>
      <c r="AF1" s="91" t="s">
        <v>46</v>
      </c>
      <c r="AG1" s="91" t="s">
        <v>49</v>
      </c>
      <c r="AH1" s="91" t="s">
        <v>240</v>
      </c>
      <c r="AI1" s="91" t="s">
        <v>241</v>
      </c>
      <c r="AJ1" s="91" t="s">
        <v>242</v>
      </c>
      <c r="AK1" s="91" t="s">
        <v>243</v>
      </c>
      <c r="AL1" s="91" t="s">
        <v>244</v>
      </c>
      <c r="AM1" s="91" t="s">
        <v>245</v>
      </c>
      <c r="AN1" s="91" t="s">
        <v>59</v>
      </c>
      <c r="AO1" s="91" t="s">
        <v>61</v>
      </c>
      <c r="AP1" s="99" t="s">
        <v>62</v>
      </c>
      <c r="AQ1" s="99" t="s">
        <v>246</v>
      </c>
      <c r="AR1" s="100" t="s">
        <v>313</v>
      </c>
      <c r="AS1" s="96" t="s">
        <v>265</v>
      </c>
      <c r="AT1" s="99" t="s">
        <v>266</v>
      </c>
      <c r="AU1" s="99" t="s">
        <v>73</v>
      </c>
      <c r="AV1" t="s">
        <v>267</v>
      </c>
      <c r="AW1" t="s">
        <v>268</v>
      </c>
      <c r="AX1" s="100" t="s">
        <v>269</v>
      </c>
      <c r="AY1" s="99" t="s">
        <v>270</v>
      </c>
      <c r="AZ1" s="99" t="s">
        <v>271</v>
      </c>
      <c r="BA1" s="100" t="s">
        <v>272</v>
      </c>
      <c r="BB1" t="s">
        <v>273</v>
      </c>
      <c r="BC1" s="100" t="s">
        <v>274</v>
      </c>
      <c r="BD1" t="s">
        <v>275</v>
      </c>
      <c r="BE1" t="s">
        <v>276</v>
      </c>
      <c r="BF1" s="99" t="s">
        <v>131</v>
      </c>
      <c r="BG1" s="100" t="s">
        <v>277</v>
      </c>
      <c r="BH1" t="s">
        <v>278</v>
      </c>
      <c r="BI1" t="s">
        <v>279</v>
      </c>
      <c r="BJ1" s="99" t="s">
        <v>147</v>
      </c>
      <c r="BK1" s="100" t="s">
        <v>280</v>
      </c>
      <c r="BL1" s="99" t="s">
        <v>281</v>
      </c>
      <c r="BM1" s="99" t="s">
        <v>164</v>
      </c>
      <c r="BN1" s="100" t="s">
        <v>282</v>
      </c>
      <c r="BO1" t="s">
        <v>283</v>
      </c>
      <c r="BP1" s="99" t="s">
        <v>173</v>
      </c>
      <c r="BQ1" t="s">
        <v>284</v>
      </c>
      <c r="BR1" s="100" t="s">
        <v>285</v>
      </c>
      <c r="BS1" t="s">
        <v>286</v>
      </c>
      <c r="BT1" s="100" t="s">
        <v>287</v>
      </c>
      <c r="BU1" t="s">
        <v>288</v>
      </c>
      <c r="BV1" s="100" t="s">
        <v>289</v>
      </c>
      <c r="BW1" s="100" t="s">
        <v>290</v>
      </c>
    </row>
    <row r="2" spans="1:75" ht="15.75" thickBot="1">
      <c r="A2" t="str">
        <f>IF('F1 Antragsformular '!$G17="","",'F1 Antragsformular '!$G17)</f>
        <v/>
      </c>
      <c r="B2" t="str">
        <f>IF('F1 Antragsformular '!$G18="","",'F1 Antragsformular '!$G18)</f>
        <v/>
      </c>
      <c r="C2" t="str">
        <f>IF('F1 Antragsformular '!$G19="","",'F1 Antragsformular '!$G19)</f>
        <v/>
      </c>
      <c r="D2" t="str">
        <f>IF('F1 Antragsformular '!$G20="","",'F1 Antragsformular '!$G20)</f>
        <v/>
      </c>
      <c r="E2" t="str">
        <f>IF('F1 Antragsformular '!$G24="","",'F1 Antragsformular '!$G24)</f>
        <v/>
      </c>
      <c r="F2" t="str">
        <f>IF('F1 Antragsformular '!$G25="","",'F1 Antragsformular '!$G25)</f>
        <v/>
      </c>
      <c r="G2" t="str">
        <f>IF('F1 Antragsformular '!$G26="","",'F1 Antragsformular '!$G26)</f>
        <v/>
      </c>
      <c r="H2" t="str">
        <f>IF('F1 Antragsformular '!$G27="","",'F1 Antragsformular '!$G27)</f>
        <v/>
      </c>
      <c r="I2" t="str">
        <f>IF('F1 Antragsformular '!$G28="","",'F1 Antragsformular '!$G28)</f>
        <v/>
      </c>
      <c r="J2" t="str">
        <f>IF('F1 Antragsformular '!$G29="","",'F1 Antragsformular '!$G29)</f>
        <v/>
      </c>
      <c r="K2" t="str">
        <f>IF('F1 Antragsformular '!$G30="","",'F1 Antragsformular '!$G30)</f>
        <v/>
      </c>
      <c r="L2" t="str">
        <f>IF('F1 Antragsformular '!$G31="","",'F1 Antragsformular '!$G31)</f>
        <v/>
      </c>
      <c r="M2" t="str">
        <f>IF('F1 Antragsformular '!$G32="","",'F1 Antragsformular '!$G32)</f>
        <v/>
      </c>
      <c r="N2" t="str">
        <f>IF('F1 Antragsformular '!$G37="","",'F1 Antragsformular '!$G37)</f>
        <v/>
      </c>
      <c r="O2" t="str">
        <f>IF('F1 Antragsformular '!$G38="","",'F1 Antragsformular '!$G38)</f>
        <v/>
      </c>
      <c r="P2" t="str">
        <f>IF('F1 Antragsformular '!$G39="","",'F1 Antragsformular '!$G39)</f>
        <v/>
      </c>
      <c r="Q2" t="str">
        <f>IF('F1 Antragsformular '!$G40="","",'F1 Antragsformular '!$G40)</f>
        <v/>
      </c>
      <c r="R2" t="str">
        <f>IF('F1 Antragsformular '!$G41="","",'F1 Antragsformular '!$G41)</f>
        <v/>
      </c>
      <c r="S2" t="str">
        <f>IF('F1 Antragsformular '!$G42="","",'F1 Antragsformular '!$G42)</f>
        <v/>
      </c>
      <c r="T2" t="str">
        <f>IF('F1 Antragsformular '!$G43="","",'F1 Antragsformular '!$G43)</f>
        <v/>
      </c>
      <c r="U2" t="str">
        <f>IF('F1 Antragsformular '!$G44="","",'F1 Antragsformular '!$G44)</f>
        <v/>
      </c>
      <c r="V2" t="str">
        <f>IF('F1 Antragsformular '!$G46="","",'F1 Antragsformular '!$G46)</f>
        <v/>
      </c>
      <c r="W2" t="str">
        <f>IF('F1 Antragsformular '!$G48="","",'F1 Antragsformular '!$G48)</f>
        <v/>
      </c>
      <c r="X2" t="str">
        <f>IF('F1 Antragsformular '!$G50="","",'F1 Antragsformular '!$G50)</f>
        <v/>
      </c>
      <c r="Y2" t="str">
        <f>_xlfn.TEXTJOIN(";",TRUE,IF(OR(Y6=TRUE,Y6="WAHR"),Y5,""),IF(OR(Z6=TRUE,Z6="WAHR"),Z5,""),IF(OR(AA6=TRUE,AA6="WAHR"),AA5,""),IF(OR(AB6=TRUE,AB6="WAHR"),AB5,""),IF(OR(AC6=TRUE,AC6="WAHR"),AC5,""))</f>
        <v/>
      </c>
      <c r="Z2" t="str">
        <f>IF('F1 Antragsformular '!$G65="","",'F1 Antragsformular '!$G65)</f>
        <v/>
      </c>
      <c r="AA2" t="str">
        <f>IF('F1 Antragsformular '!$G69="","",'F1 Antragsformular '!$G69)</f>
        <v/>
      </c>
      <c r="AB2" t="str">
        <f>IF('F1 Antragsformular '!$G70="","",'F1 Antragsformular '!$G70)</f>
        <v/>
      </c>
      <c r="AC2" t="str">
        <f>IF('F1 Antragsformular '!$G73="","",'F1 Antragsformular '!$G73)</f>
        <v/>
      </c>
      <c r="AD2" t="str">
        <f>IF('F1 Antragsformular '!$G74="","",'F1 Antragsformular '!$G74)</f>
        <v/>
      </c>
      <c r="AE2" t="str">
        <f>IF('F1 Antragsformular '!$G78="","",'F1 Antragsformular '!$G78)</f>
        <v/>
      </c>
      <c r="AF2" t="str">
        <f>IF('F1 Antragsformular '!$G82="","",'F1 Antragsformular '!$G82)</f>
        <v/>
      </c>
      <c r="AG2" t="str">
        <f>IF('F1 Antragsformular '!$G86="","",'F1 Antragsformular '!$G86)</f>
        <v/>
      </c>
      <c r="AH2" t="str">
        <f>IF('F1 Antragsformular '!$G91="","",'F1 Antragsformular '!$G91)</f>
        <v/>
      </c>
      <c r="AI2" t="str">
        <f>IF('F1 Antragsformular '!$I91="","",'F1 Antragsformular '!$I91)</f>
        <v/>
      </c>
      <c r="AJ2" t="str">
        <f>IF('F1 Antragsformular '!$K91="","",'F1 Antragsformular '!$K91)</f>
        <v/>
      </c>
      <c r="AK2" t="str">
        <f>IF('F1 Antragsformular '!$G92="","",'F1 Antragsformular '!$G92)</f>
        <v/>
      </c>
      <c r="AL2" t="str">
        <f>IF('F1 Antragsformular '!$I92="","",'F1 Antragsformular '!$I92)</f>
        <v/>
      </c>
      <c r="AM2" t="str">
        <f>IF('F1 Antragsformular '!$K92="","",'F1 Antragsformular '!$K92)</f>
        <v/>
      </c>
      <c r="AN2" s="92" t="str">
        <f>IF('F1 Antragsformular '!$G95="","",'F1 Antragsformular '!$G95)</f>
        <v/>
      </c>
      <c r="AO2" s="92" t="str">
        <f>IF('F1 Antragsformular '!$G97="","",'F1 Antragsformular '!$G97)</f>
        <v/>
      </c>
      <c r="AP2" t="str">
        <f>IF('F1 Antragsformular '!$G103="","",'F1 Antragsformular '!$G103)</f>
        <v/>
      </c>
      <c r="AQ2" t="str">
        <f>IF('F1 Antragsformular '!$G107="","",'F1 Antragsformular '!$G107)</f>
        <v/>
      </c>
      <c r="AR2" s="93" t="str">
        <f>IF('F1 Antragsformular '!$J114="","",'F1 Antragsformular '!$J114)</f>
        <v/>
      </c>
      <c r="AS2" s="97" t="str">
        <f>_xlfn.TEXTJOIN(";",TRUE,IF(OR(AT2=TRUE,AT2="WAHR"),AT1,""),IF(OR(AU2=TRUE,AU2="WAHR"),AU1,""),IF(OR(AV6=TRUE,AV6="WAHR"),AV5,""),IF(OR(AW6=TRUE,AW6="WAHR"),AW5,""),IF(OR(AX6=TRUE,AX6="WAHR"),AX5,""),IF(OR(AW10=TRUE,AW10="WAHR"),AW9,""),IF(OR(AX10=TRUE,AX10="WAHR"),AX9,""),IF(OR(AY10=TRUE,AY10="WAHR"),AY9,""),IF(OR(AZ10=TRUE,AZ10="WAHR"),AZ9,""),IF(OR(AY2=TRUE,AY2="WAHR"),AY1,""),IF(OR(AZ2=TRUE,AZ2="WAHR"),AZ1,""),IF(OR(BB6=TRUE,BB6="WAHR"),BB5,""),IF(OR(BC6=TRUE,BC6="WAHR"),BC5,""),IF(OR(BD6=TRUE,BD6="WAHR"),BD5,""),IF(OR(BD10=TRUE,BD10="WAHR"),BD9,""),IF(OR(BE10=TRUE,BE10="WAHR"),BE9,""),IF(OR(BF10=TRUE,BF10="WAHR"),BF9,""),IF(OR(BG10=TRUE,BG10="WAHR"),BG9,""),IF(OR(BH10=TRUE,BH10="WAHR"),BH9,""),IF(OR(BF2=TRUE,BF2="WAHR"),BF1,""),IF(OR(BH6=TRUE,BH6="WAHR"),BH5,""),IF(OR(BI6=TRUE,BI6="WAHR"),BI5,""),IF(OR(BJ6=TRUE,BJ6="WAHR"),BJ5,""),IF(OR(BI14=TRUE,BI14="WAHR"),BI13,""),IF(OR(BJ14=TRUE,BJ14="WAHR"),BJ13,""),IF(OR(BJ2=TRUE,BJ2="WAHR"),BJ1,""),IF(OR(BL6=TRUE,BL6="WAHR"),BL5,""),IF(OR(BM6=TRUE,BM6="WAHR"),BM5,""),IF(OR(BN6=TRUE,BN6="WAHR"),BN5,""),IF(OR(BO6=TRUE,BO6="WAHR"),BO5,""),IF(OR(BP6=TRUE,BP6="WAHR"),BP5,""),IF(OR(BM2=TRUE,BM2="WAHR"),BM1,""),IF(OR(BO10=TRUE,BO10="WAHR"),BO9,""),IF(OR(BP10=TRUE,BP10="WAHR"),BP9,""),IF(OR(BP2=TRUE,BP2="WAHR"),BP1,""),IF(OR(BQ6=TRUE,BQ6="WAHR"),BQ5,""),IF(OR(BR6=TRUE,BR6="WAHR"),BR5,""),IF(OR(BS6=TRUE,BS6="WAHR"),BS5,""),IF(OR(BS10=TRUE,BS10="WAHR"),BS9,""),IF(OR(BT10=TRUE,BT10="WAHR"),BT9,""),IF(OR(BU10=TRUE,BU10="WAHR"),BU9,""),IF(OR(BU6=TRUE,BU6="WAHR"),BU5,""),IF(OR(BV6=TRUE,BV6="WAHR"),BV5,""),IF(OR(BW6=TRUE,BW6="WAHR"),BW5,""))</f>
        <v/>
      </c>
      <c r="AT2" t="b">
        <f>IF('F1 Antragsformular '!$J118="","",'F1 Antragsformular '!$J118)</f>
        <v>0</v>
      </c>
      <c r="AU2" t="b">
        <f>IF('F1 Antragsformular '!$J122="","",'F1 Antragsformular '!$J122)</f>
        <v>0</v>
      </c>
      <c r="AV2" t="str">
        <f>_xlfn.TEXTJOIN(";",TRUE,IF(OR(AV6=TRUE,AV6="WAHR"),AV5,""),IF(OR(AW6=TRUE,AW6="WAHR"),AW5,""),IF(OR(AX6=TRUE,AX6="WAHR"),AX5,""))</f>
        <v/>
      </c>
      <c r="AW2" t="str">
        <f>_xlfn.TEXTJOIN(";",TRUE,IF(OR(AW10=TRUE,AW10="WAHR"),AW9,""),IF(OR(AX10=TRUE,AX10="WAHR"),AX9,""),IF(OR(AY10=TRUE,AY10="WAHR"),AY9,""),IF(OR(AZ10=TRUE,AZ10="WAHR"),AZ9,""))</f>
        <v/>
      </c>
      <c r="AX2" s="93" t="str">
        <f>IF('F1 Antragsformular '!$J142="","",'F1 Antragsformular '!$J142)</f>
        <v/>
      </c>
      <c r="AY2" t="b">
        <f>IF('F1 Antragsformular '!$J146="","",'F1 Antragsformular '!$J146)</f>
        <v>0</v>
      </c>
      <c r="AZ2" t="b">
        <f>IF('F1 Antragsformular '!$J150="","",'F1 Antragsformular '!$J150)</f>
        <v>0</v>
      </c>
      <c r="BA2" s="93" t="b">
        <f>IF('F1 Antragsformular '!$J158="","",'F1 Antragsformular '!$J158)</f>
        <v>0</v>
      </c>
      <c r="BB2" t="str">
        <f>_xlfn.TEXTJOIN(";",TRUE,IF(OR(BB6=TRUE,BB6="WAHR"),BB5,""),IF(OR(BC6=TRUE,BC6="WAHR"),BC5,""),IF(OR(BD6=TRUE,BD6="WAHR"),BD5,""))</f>
        <v/>
      </c>
      <c r="BC2" s="93" t="str">
        <f>IF('F1 Antragsformular '!$J172="","",'F1 Antragsformular '!$J172)</f>
        <v/>
      </c>
      <c r="BD2" t="str">
        <f>_xlfn.TEXTJOIN(";",TRUE,IF(OR(BD10=TRUE,BD10="WAHR"),BD9,""),IF(OR(BE10=TRUE,BE10="WAHR"),BE9,""),IF(OR(BF10=TRUE,BF10="WAHR"),BF9,""),IF(OR(BG10=TRUE,BG10="WAHR"),BG9,""),IF(OR(BH10=TRUE,BH10="WAHR"),BH9,""))</f>
        <v/>
      </c>
      <c r="BE2" t="str">
        <f>_xlfn.TEXTJOIN(";",TRUE,IF(OR(BE18=TRUE,BE18="WAHR"),BE17,""),IF(OR(BF18=TRUE,BF18="WAHR"),BF17,""),IF(OR(BG18=TRUE,BG18="WAHR"),BG17,""),IF(OR(BI18=TRUE,BI18="WAHR"),BI17,""))</f>
        <v/>
      </c>
      <c r="BF2" t="b">
        <f>IF('F1 Antragsformular '!$J192="","",'F1 Antragsformular '!$J192)</f>
        <v>0</v>
      </c>
      <c r="BG2" s="93" t="str">
        <f>IF('F1 Antragsformular '!$J197="","",'F1 Antragsformular '!$J197)</f>
        <v/>
      </c>
      <c r="BH2" t="str">
        <f>_xlfn.TEXTJOIN(";",TRUE,IF(OR(BH6=TRUE,BH6="WAHR"),BH5,""),IF(OR(BI6=TRUE,BI6="WAHR"),BI5,""),IF(OR(BJ6=TRUE,BJ6="WAHR"),BJ5,""))</f>
        <v/>
      </c>
      <c r="BI2" t="str">
        <f>_xlfn.TEXTJOIN(";",TRUE,IF(OR(BI14=TRUE,BI14="WAHR"),BI13,""),IF(OR(BJ14=TRUE,BJ14="WAHR"),BJ13,""))</f>
        <v/>
      </c>
      <c r="BJ2" t="b">
        <f>IF('F1 Antragsformular '!$J216="","",'F1 Antragsformular '!$J216)</f>
        <v>0</v>
      </c>
      <c r="BK2" s="93" t="b">
        <f>IF('F1 Antragsformular '!$J223="","",'F1 Antragsformular '!$J223)</f>
        <v>0</v>
      </c>
      <c r="BL2" t="str">
        <f>_xlfn.TEXTJOIN(";",TRUE,IF(OR(BL6=TRUE,BL6="WAHR"),BL5,""),IF(OR(BM6=TRUE,BM6="WAHR"),BM5,""),IF(OR(BN6=TRUE,BN6="WAHR"),BN5,""),IF(OR(BO6=TRUE,BO6="WAHR"),BO5,""),IF(OR(BP6=TRUE,BP6="WAHR"),BP5,""))</f>
        <v/>
      </c>
      <c r="BM2" t="b">
        <f>IF('F1 Antragsformular '!$J236="","",'F1 Antragsformular '!$J236)</f>
        <v>0</v>
      </c>
      <c r="BN2" s="93" t="str">
        <f>IF('F1 Antragsformular '!$J241="","",'F1 Antragsformular '!$J241)</f>
        <v/>
      </c>
      <c r="BO2" s="94" t="str">
        <f>_xlfn.TEXTJOIN(";",TRUE,IF(OR(BO10=TRUE,BO10="WAHR"),BO9,""),IF(OR(BP10=TRUE,BP10="WAHR"),BP9,""))</f>
        <v/>
      </c>
      <c r="BP2" t="b">
        <f>IF('F1 Antragsformular '!$J250="","",'F1 Antragsformular '!$J250)</f>
        <v>0</v>
      </c>
      <c r="BQ2" s="94" t="str">
        <f>_xlfn.TEXTJOIN(";",TRUE,IF(OR(BQ6=TRUE,BQ6="WAHR"),BQ5,""),IF(OR(BR6=TRUE,BR6="WAHR"),BR5,""),IF(OR(BS6=TRUE,BS6="WAHR"),BS5,""))</f>
        <v/>
      </c>
      <c r="BR2" s="93" t="str">
        <f>IF('F1 Antragsformular '!$J262="","",'F1 Antragsformular '!$J262)</f>
        <v/>
      </c>
      <c r="BS2" t="str">
        <f>_xlfn.TEXTJOIN(";",TRUE,IF(OR(BS10=TRUE,BS10="WAHR"),BS9,""),IF(OR(BT10=TRUE,BT10="WAHR"),BT9,""),IF(OR(BU10=TRUE,BU10="WAHR"),BU9,""))</f>
        <v/>
      </c>
      <c r="BT2" s="93" t="str">
        <f>IF('F1 Antragsformular '!$J281="","",'F1 Antragsformular '!$J281)</f>
        <v/>
      </c>
      <c r="BU2" s="94" t="str">
        <f>_xlfn.TEXTJOIN(";",TRUE,IF(OR(BU6=TRUE,BU6="WAHR"),BU5,""),IF(OR(BV6=TRUE,BV6="WAHR"),BV5,""),IF(OR(BW6=TRUE,BW6="WAHR"),BW5,""))</f>
        <v/>
      </c>
      <c r="BV2" s="95">
        <f ca="1">IF('F1 Antragsformular '!$B323="","",'F1 Antragsformular '!$B323)</f>
        <v>46129.423942245368</v>
      </c>
      <c r="BW2" s="93">
        <f>IF('F1 Antragsformular '!$D324="","",'F1 Antragsformular '!$D324)</f>
        <v>34973</v>
      </c>
    </row>
    <row r="3" spans="1:75">
      <c r="N3" s="51"/>
      <c r="P3" s="51"/>
      <c r="Q3" s="51"/>
      <c r="R3" s="51"/>
      <c r="S3" s="89"/>
      <c r="T3" s="98"/>
      <c r="U3" s="51"/>
      <c r="V3" s="51"/>
      <c r="X3" s="59"/>
    </row>
    <row r="4" spans="1:75">
      <c r="Y4" s="170" t="s">
        <v>291</v>
      </c>
      <c r="Z4" s="170"/>
      <c r="AA4" s="170"/>
      <c r="AB4" s="170"/>
      <c r="AC4" s="170"/>
      <c r="AV4" s="168" t="s">
        <v>292</v>
      </c>
      <c r="AW4" s="168"/>
      <c r="AX4" s="168"/>
      <c r="BB4" s="168" t="s">
        <v>293</v>
      </c>
      <c r="BC4" s="168"/>
      <c r="BD4" s="168"/>
      <c r="BE4" s="101"/>
      <c r="BH4" s="168" t="s">
        <v>294</v>
      </c>
      <c r="BI4" s="168"/>
      <c r="BJ4" s="168"/>
      <c r="BL4" s="168" t="s">
        <v>295</v>
      </c>
      <c r="BM4" s="168"/>
      <c r="BN4" s="168"/>
      <c r="BO4" s="168"/>
      <c r="BP4" s="168"/>
      <c r="BQ4" s="168" t="s">
        <v>296</v>
      </c>
      <c r="BR4" s="168"/>
      <c r="BS4" s="168"/>
      <c r="BU4" s="168" t="s">
        <v>297</v>
      </c>
      <c r="BV4" s="168"/>
      <c r="BW4" s="168"/>
    </row>
    <row r="5" spans="1:75">
      <c r="Y5" s="98" t="s">
        <v>30</v>
      </c>
      <c r="Z5" s="12" t="s">
        <v>298</v>
      </c>
      <c r="AA5" s="12" t="s">
        <v>32</v>
      </c>
      <c r="AB5" s="14" t="s">
        <v>299</v>
      </c>
      <c r="AC5" s="12" t="s">
        <v>34</v>
      </c>
      <c r="AV5" t="s">
        <v>77</v>
      </c>
      <c r="AW5" t="s">
        <v>79</v>
      </c>
      <c r="AX5" t="s">
        <v>81</v>
      </c>
      <c r="BB5" t="s">
        <v>106</v>
      </c>
      <c r="BC5" t="s">
        <v>108</v>
      </c>
      <c r="BD5" t="s">
        <v>110</v>
      </c>
      <c r="BH5" t="s">
        <v>136</v>
      </c>
      <c r="BI5" t="s">
        <v>300</v>
      </c>
      <c r="BJ5" t="s">
        <v>301</v>
      </c>
      <c r="BL5" t="s">
        <v>153</v>
      </c>
      <c r="BM5" t="s">
        <v>155</v>
      </c>
      <c r="BN5" t="s">
        <v>157</v>
      </c>
      <c r="BO5" t="s">
        <v>159</v>
      </c>
      <c r="BP5" t="s">
        <v>161</v>
      </c>
      <c r="BQ5" t="s">
        <v>177</v>
      </c>
      <c r="BR5" t="s">
        <v>179</v>
      </c>
      <c r="BS5" t="s">
        <v>181</v>
      </c>
      <c r="BU5" s="102" t="s">
        <v>302</v>
      </c>
      <c r="BV5" s="102" t="s">
        <v>303</v>
      </c>
      <c r="BW5" s="102" t="s">
        <v>304</v>
      </c>
    </row>
    <row r="6" spans="1:75">
      <c r="Y6" t="b">
        <f>IF('F1 Antragsformular '!$G55="","",'F1 Antragsformular '!$G55)</f>
        <v>0</v>
      </c>
      <c r="Z6" t="b">
        <f>IF('F1 Antragsformular '!$G56="","",'F1 Antragsformular '!$G56)</f>
        <v>0</v>
      </c>
      <c r="AA6" t="b">
        <f>IF('F1 Antragsformular '!$G57="","",'F1 Antragsformular '!$G57)</f>
        <v>0</v>
      </c>
      <c r="AB6" t="b">
        <f>IF('F1 Antragsformular '!$G58="","",'F1 Antragsformular '!$G58)</f>
        <v>0</v>
      </c>
      <c r="AC6" t="b">
        <f>IF('F1 Antragsformular '!$G59="","",'F1 Antragsformular '!$G59)</f>
        <v>0</v>
      </c>
      <c r="AV6" t="b">
        <f>IF('F1 Antragsformular '!$J127="","",'F1 Antragsformular '!$J127)</f>
        <v>0</v>
      </c>
      <c r="AW6" t="b">
        <f>IF('F1 Antragsformular '!$J128="","",'F1 Antragsformular '!$J128)</f>
        <v>0</v>
      </c>
      <c r="AX6" t="b">
        <f>IF('F1 Antragsformular '!$J129="","",'F1 Antragsformular '!$J129)</f>
        <v>0</v>
      </c>
      <c r="BB6" t="b">
        <f>IF('F1 Antragsformular '!$J163="","",'F1 Antragsformular '!$J163)</f>
        <v>0</v>
      </c>
      <c r="BC6" t="b">
        <f>IF('F1 Antragsformular '!$J164="","",'F1 Antragsformular '!$J164)</f>
        <v>0</v>
      </c>
      <c r="BD6" t="b">
        <f>IF('F1 Antragsformular '!$J165="","",'F1 Antragsformular '!$J165)</f>
        <v>0</v>
      </c>
      <c r="BH6" t="b">
        <f>IF('F1 Antragsformular '!$J202="","",'F1 Antragsformular '!$J202)</f>
        <v>0</v>
      </c>
      <c r="BI6" t="b">
        <f>IF('F1 Antragsformular '!$J203="","",'F1 Antragsformular '!$J203)</f>
        <v>0</v>
      </c>
      <c r="BJ6" t="b">
        <f>IF('F1 Antragsformular '!$J207="","",'F1 Antragsformular '!$J207)</f>
        <v>0</v>
      </c>
      <c r="BL6" t="b">
        <f>IF('F1 Antragsformular '!$J228="","",'F1 Antragsformular '!$J228)</f>
        <v>0</v>
      </c>
      <c r="BM6" t="b">
        <f>IF('F1 Antragsformular '!$J229="","",'F1 Antragsformular '!$J229)</f>
        <v>0</v>
      </c>
      <c r="BN6" t="b">
        <f>IF('F1 Antragsformular '!$J230="","",'F1 Antragsformular '!$J230)</f>
        <v>0</v>
      </c>
      <c r="BO6" t="b">
        <f>IF('F1 Antragsformular '!$J231="","",'F1 Antragsformular '!$J231)</f>
        <v>0</v>
      </c>
      <c r="BP6" t="b">
        <f>IF('F1 Antragsformular '!$J232="","",'F1 Antragsformular '!$J232)</f>
        <v>0</v>
      </c>
      <c r="BQ6" t="b">
        <f>IF('F1 Antragsformular '!$J255="","",'F1 Antragsformular '!$J255)</f>
        <v>0</v>
      </c>
      <c r="BR6" t="b">
        <f>IF('F1 Antragsformular '!$J256="","",'F1 Antragsformular '!$J256)</f>
        <v>0</v>
      </c>
      <c r="BS6" t="b">
        <f>IF('F1 Antragsformular '!$J257="","",'F1 Antragsformular '!$J257)</f>
        <v>0</v>
      </c>
      <c r="BU6" t="b">
        <f>IF('F1 Antragsformular '!$J286="","",'F1 Antragsformular '!$J286)</f>
        <v>0</v>
      </c>
      <c r="BV6" t="b">
        <f>IF('F1 Antragsformular '!$J288="","",'F1 Antragsformular '!$J288)</f>
        <v>0</v>
      </c>
      <c r="BW6" t="b">
        <f>IF('F1 Antragsformular '!$J290="","",'F1 Antragsformular '!$J290)</f>
        <v>0</v>
      </c>
    </row>
    <row r="8" spans="1:75">
      <c r="AW8" s="169" t="s">
        <v>305</v>
      </c>
      <c r="AX8" s="169"/>
      <c r="AY8" s="169"/>
      <c r="AZ8" s="169"/>
      <c r="BD8" s="168" t="s">
        <v>306</v>
      </c>
      <c r="BE8" s="168"/>
      <c r="BF8" s="168"/>
      <c r="BG8" s="168"/>
      <c r="BH8" s="168"/>
      <c r="BO8" s="168" t="s">
        <v>307</v>
      </c>
      <c r="BP8" s="168"/>
      <c r="BS8" s="168" t="s">
        <v>308</v>
      </c>
      <c r="BT8" s="168"/>
      <c r="BU8" s="168"/>
    </row>
    <row r="9" spans="1:75">
      <c r="AW9" t="s">
        <v>85</v>
      </c>
      <c r="AX9" t="s">
        <v>87</v>
      </c>
      <c r="AY9" t="s">
        <v>89</v>
      </c>
      <c r="AZ9" t="s">
        <v>309</v>
      </c>
      <c r="BD9" t="s">
        <v>116</v>
      </c>
      <c r="BE9" t="s">
        <v>118</v>
      </c>
      <c r="BF9" t="s">
        <v>121</v>
      </c>
      <c r="BG9" t="s">
        <v>123</v>
      </c>
      <c r="BH9" t="s">
        <v>125</v>
      </c>
      <c r="BO9" t="s">
        <v>168</v>
      </c>
      <c r="BP9" t="s">
        <v>170</v>
      </c>
      <c r="BS9" s="102" t="s">
        <v>187</v>
      </c>
      <c r="BT9" s="102" t="s">
        <v>189</v>
      </c>
      <c r="BU9" s="102" t="s">
        <v>191</v>
      </c>
    </row>
    <row r="10" spans="1:75">
      <c r="AW10" t="b">
        <f>IF('F1 Antragsformular '!$J134="","",'F1 Antragsformular '!$J134)</f>
        <v>0</v>
      </c>
      <c r="AX10" t="b">
        <f>IF('F1 Antragsformular '!$J135="","",'F1 Antragsformular '!$J135)</f>
        <v>0</v>
      </c>
      <c r="AY10" t="b">
        <f>IF('F1 Antragsformular '!$J136="","",'F1 Antragsformular '!$J136)</f>
        <v>0</v>
      </c>
      <c r="AZ10" t="b">
        <f>IF('F1 Antragsformular '!$J137="","",'F1 Antragsformular '!$J137)</f>
        <v>0</v>
      </c>
      <c r="BD10" t="b">
        <f>IF('F1 Antragsformular '!$J176="","",'F1 Antragsformular '!$J176)</f>
        <v>0</v>
      </c>
      <c r="BE10" t="b">
        <f>IF('F1 Antragsformular '!$J177="","",'F1 Antragsformular '!$J177)</f>
        <v>0</v>
      </c>
      <c r="BF10" t="b">
        <f>IF('F1 Antragsformular '!$J181="","",'F1 Antragsformular '!$J181)</f>
        <v>0</v>
      </c>
      <c r="BG10" t="b">
        <f>IF('F1 Antragsformular '!$J182="","",'F1 Antragsformular '!$J182)</f>
        <v>0</v>
      </c>
      <c r="BH10" t="b">
        <f>IF('F1 Antragsformular '!$J183="","",'F1 Antragsformular '!$J183)</f>
        <v>0</v>
      </c>
      <c r="BO10" t="b">
        <f>IF('F1 Antragsformular '!$J245="","",'F1 Antragsformular '!$J245)</f>
        <v>0</v>
      </c>
      <c r="BP10" t="b">
        <f>IF('F1 Antragsformular '!$J246="","",'F1 Antragsformular '!$J246)</f>
        <v>0</v>
      </c>
      <c r="BS10" t="b">
        <f>IF('F1 Antragsformular '!$J266="","",'F1 Antragsformular '!$J266)</f>
        <v>0</v>
      </c>
      <c r="BT10" t="b">
        <f>IF('F1 Antragsformular '!$J270="","",'F1 Antragsformular '!$J270)</f>
        <v>0</v>
      </c>
      <c r="BU10" t="b">
        <f>IF('F1 Antragsformular '!$J274="","",'F1 Antragsformular '!$J274)</f>
        <v>0</v>
      </c>
    </row>
    <row r="12" spans="1:75">
      <c r="BI12" s="169" t="s">
        <v>310</v>
      </c>
      <c r="BJ12" s="169"/>
    </row>
    <row r="13" spans="1:75">
      <c r="BI13" t="s">
        <v>143</v>
      </c>
      <c r="BJ13" t="s">
        <v>311</v>
      </c>
    </row>
    <row r="14" spans="1:75">
      <c r="BI14" t="b">
        <f>IF('F1 Antragsformular '!$J211="","",'F1 Antragsformular '!$J211)</f>
        <v>0</v>
      </c>
      <c r="BJ14" t="b">
        <f>IF('F1 Antragsformular '!$J212="","",'F1 Antragsformular '!$J212)</f>
        <v>0</v>
      </c>
    </row>
    <row r="16" spans="1:75">
      <c r="BE16" s="168" t="s">
        <v>312</v>
      </c>
      <c r="BF16" s="168"/>
      <c r="BG16" s="168"/>
      <c r="BH16" s="168"/>
      <c r="BI16" s="168"/>
    </row>
    <row r="17" spans="57:61">
      <c r="BE17" t="s">
        <v>116</v>
      </c>
      <c r="BF17" t="s">
        <v>118</v>
      </c>
      <c r="BG17" t="s">
        <v>121</v>
      </c>
      <c r="BH17" t="s">
        <v>123</v>
      </c>
      <c r="BI17" t="s">
        <v>125</v>
      </c>
    </row>
    <row r="18" spans="57:61">
      <c r="BE18" t="b">
        <f>BD10</f>
        <v>0</v>
      </c>
      <c r="BF18" t="b">
        <f>BE10</f>
        <v>0</v>
      </c>
      <c r="BG18" t="b">
        <f>IF('F1 Antragsformular '!$J187="","",'F1 Antragsformular '!$J187)</f>
        <v>0</v>
      </c>
      <c r="BH18" t="str">
        <f>IF('F1 Antragsformular '!$J190="","",'F1 Antragsformular '!$J190)</f>
        <v/>
      </c>
      <c r="BI18" t="b">
        <f>IF('F1 Antragsformular '!$J188="","",'F1 Antragsformular '!$J188)</f>
        <v>0</v>
      </c>
    </row>
  </sheetData>
  <mergeCells count="13">
    <mergeCell ref="Y4:AC4"/>
    <mergeCell ref="AV4:AX4"/>
    <mergeCell ref="BB4:BD4"/>
    <mergeCell ref="BH4:BJ4"/>
    <mergeCell ref="BL4:BP4"/>
    <mergeCell ref="BE16:BI16"/>
    <mergeCell ref="BU4:BW4"/>
    <mergeCell ref="AW8:AZ8"/>
    <mergeCell ref="BD8:BH8"/>
    <mergeCell ref="BO8:BP8"/>
    <mergeCell ref="BS8:BU8"/>
    <mergeCell ref="BI12:BJ12"/>
    <mergeCell ref="BQ4:BS4"/>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5c6e2d-2920-4c2d-b302-1b9bd734b959">
      <Terms xmlns="http://schemas.microsoft.com/office/infopath/2007/PartnerControls"/>
    </lcf76f155ced4ddcb4097134ff3c332f>
    <TaxCatchAll xmlns="34072544-fa9b-40af-ab20-21e51e8681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4DAAF9196A1DA4DBB3FC87B854A796E" ma:contentTypeVersion="10" ma:contentTypeDescription="Ein neues Dokument erstellen." ma:contentTypeScope="" ma:versionID="7728673a2689ca3e62900d4233e8d64d">
  <xsd:schema xmlns:xsd="http://www.w3.org/2001/XMLSchema" xmlns:xs="http://www.w3.org/2001/XMLSchema" xmlns:p="http://schemas.microsoft.com/office/2006/metadata/properties" xmlns:ns2="095c6e2d-2920-4c2d-b302-1b9bd734b959" xmlns:ns3="34072544-fa9b-40af-ab20-21e51e86819c" targetNamespace="http://schemas.microsoft.com/office/2006/metadata/properties" ma:root="true" ma:fieldsID="62c6346056d12769270f113605e1e1b7" ns2:_="" ns3:_="">
    <xsd:import namespace="095c6e2d-2920-4c2d-b302-1b9bd734b959"/>
    <xsd:import namespace="34072544-fa9b-40af-ab20-21e51e8681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5c6e2d-2920-4c2d-b302-1b9bd734b9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ildmarkierungen" ma:readOnly="false" ma:fieldId="{5cf76f15-5ced-4ddc-b409-7134ff3c332f}" ma:taxonomyMulti="true" ma:sspId="58c6f94d-4c71-4552-9af4-6f59c075acef"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072544-fa9b-40af-ab20-21e51e86819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cd2f417-ebf5-4bc8-ba52-28c76c62e271}" ma:internalName="TaxCatchAll" ma:showField="CatchAllData" ma:web="34072544-fa9b-40af-ab20-21e51e8681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0E777-EB78-4194-88B2-758834E856CC}"/>
</file>

<file path=customXml/itemProps2.xml><?xml version="1.0" encoding="utf-8"?>
<ds:datastoreItem xmlns:ds="http://schemas.openxmlformats.org/officeDocument/2006/customXml" ds:itemID="{120258C1-8F4F-419F-A2E4-7C0DD80C97BA}"/>
</file>

<file path=customXml/itemProps3.xml><?xml version="1.0" encoding="utf-8"?>
<ds:datastoreItem xmlns:ds="http://schemas.openxmlformats.org/officeDocument/2006/customXml" ds:itemID="{EF15C0E4-8D73-48EB-8345-43245689FE36}"/>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Busse, Lynn</cp:lastModifiedBy>
  <cp:revision/>
  <dcterms:created xsi:type="dcterms:W3CDTF">2015-09-26T09:36:23Z</dcterms:created>
  <dcterms:modified xsi:type="dcterms:W3CDTF">2026-04-17T08:15:12Z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0x01010014DAAF9196A1DA4DBB3FC87B854A796E</vt:lpwstr>
  </property>
  <property fmtid="{D5CDD505-2E9C-101B-9397-08002B2CF9AE}" pid="3" name="MediaServiceImageTags">
    <vt:lpwstr/>
  </property>
</Properties>
</file>