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DieseArbeitsmappe"/>
  <mc:AlternateContent xmlns:mc="http://schemas.openxmlformats.org/markup-compatibility/2006">
    <mc:Choice Requires="x15">
      <x15ac:absPath xmlns:x15ac="http://schemas.microsoft.com/office/spreadsheetml/2010/11/ac" url="https://transnetbw.sharepoint.com/sites/Netzanschlussbegehren457/Freigegebene Dokumente/Sonstiges/Gesamtinitiative Transformation NAB und Einführung RGV/Reifegradverfahren/Hompeage/Aktualisierung am 17.06.2026/"/>
    </mc:Choice>
  </mc:AlternateContent>
  <xr:revisionPtr revIDLastSave="9" documentId="8_{6A581483-BAB2-4C6F-83E3-8D2478DCEE50}" xr6:coauthVersionLast="47" xr6:coauthVersionMax="47" xr10:uidLastSave="{356367EA-E7B5-4090-ABBD-657DE633F267}"/>
  <bookViews>
    <workbookView minimized="1" xWindow="-48345" yWindow="11925" windowWidth="38790" windowHeight="22950" tabRatio="752" xr2:uid="{00000000-000D-0000-FFFF-FFFF00000000}"/>
  </bookViews>
  <sheets>
    <sheet name="F1 Antragsformular " sheetId="3" r:id="rId1"/>
    <sheet name="Importtabelle" sheetId="4" state="hidden" r:id="rId2"/>
    <sheet name="Importtabelle_2" sheetId="5" state="hidden" r:id="rId3"/>
  </sheets>
  <definedNames>
    <definedName name="_ftn1" localSheetId="0">'F1 Antragsformular '!#REF!</definedName>
    <definedName name="_ftnref1" localSheetId="0">'F1 Antragsformular '!#REF!</definedName>
    <definedName name="_Ref221011879" localSheetId="0">'F1 Antragsformular '!#REF!</definedName>
    <definedName name="_xlnm.Print_Titles" localSheetId="0">'F1 Antragsformular '!$1:$4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8" i="5" l="1"/>
  <c r="CA18" i="5"/>
  <c r="BZ18" i="5"/>
  <c r="CC14" i="5"/>
  <c r="CB14" i="5"/>
  <c r="CB2" i="5" s="1"/>
  <c r="CN10" i="5"/>
  <c r="CM10" i="5"/>
  <c r="CL10" i="5"/>
  <c r="CI10" i="5"/>
  <c r="CH10" i="5"/>
  <c r="CH2" i="5" s="1"/>
  <c r="CA10" i="5"/>
  <c r="BZ10" i="5"/>
  <c r="BY10" i="5"/>
  <c r="BX10" i="5"/>
  <c r="BW10" i="5"/>
  <c r="BX18" i="5" s="1"/>
  <c r="BS10" i="5"/>
  <c r="BR10" i="5"/>
  <c r="BQ10" i="5"/>
  <c r="BP10" i="5"/>
  <c r="CP6" i="5"/>
  <c r="CO6" i="5"/>
  <c r="CN6" i="5"/>
  <c r="CL6" i="5"/>
  <c r="CK6" i="5"/>
  <c r="CJ6" i="5"/>
  <c r="CI6" i="5"/>
  <c r="CH6" i="5"/>
  <c r="CG6" i="5"/>
  <c r="CF6" i="5"/>
  <c r="CE6" i="5"/>
  <c r="CC6" i="5"/>
  <c r="CB6" i="5"/>
  <c r="CA6" i="5"/>
  <c r="BW6" i="5"/>
  <c r="BU2" i="5" s="1"/>
  <c r="AW2" i="5" s="1"/>
  <c r="BV6" i="5"/>
  <c r="BU6" i="5"/>
  <c r="BQ6" i="5"/>
  <c r="BP6" i="5"/>
  <c r="BO6" i="5"/>
  <c r="AC6" i="5"/>
  <c r="AB6" i="5"/>
  <c r="AA6" i="5"/>
  <c r="Z6" i="5"/>
  <c r="Y6" i="5"/>
  <c r="CM2" i="5"/>
  <c r="CK2" i="5"/>
  <c r="CI2" i="5"/>
  <c r="CG2" i="5"/>
  <c r="CF2" i="5"/>
  <c r="CD2" i="5"/>
  <c r="CC2" i="5"/>
  <c r="BZ2" i="5"/>
  <c r="BY2" i="5"/>
  <c r="BV2" i="5"/>
  <c r="BT2" i="5"/>
  <c r="BS2" i="5"/>
  <c r="AU2" i="5" s="1"/>
  <c r="BR2" i="5"/>
  <c r="BQ2" i="5"/>
  <c r="BN2" i="5"/>
  <c r="BM2" i="5"/>
  <c r="BH2" i="5"/>
  <c r="BF2" i="5"/>
  <c r="BD2" i="5"/>
  <c r="BB2" i="5"/>
  <c r="AZ2" i="5"/>
  <c r="AX2" i="5"/>
  <c r="AV2" i="5"/>
  <c r="AT2" i="5"/>
  <c r="AR2" i="5"/>
  <c r="AQ2" i="5"/>
  <c r="AP2" i="5"/>
  <c r="AO2" i="5"/>
  <c r="AN2" i="5"/>
  <c r="AM2" i="5"/>
  <c r="AL2" i="5"/>
  <c r="AK2" i="5"/>
  <c r="AJ2" i="5"/>
  <c r="AI2" i="5"/>
  <c r="AH2" i="5"/>
  <c r="AG2" i="5"/>
  <c r="AF2" i="5"/>
  <c r="AE2" i="5"/>
  <c r="AD2" i="5"/>
  <c r="AC2" i="5"/>
  <c r="AB2" i="5"/>
  <c r="AA2" i="5"/>
  <c r="Z2" i="5"/>
  <c r="X2" i="5"/>
  <c r="W2" i="5"/>
  <c r="V2" i="5"/>
  <c r="U2" i="5"/>
  <c r="T2" i="5"/>
  <c r="S2" i="5"/>
  <c r="R2" i="5"/>
  <c r="Q2" i="5"/>
  <c r="P2" i="5"/>
  <c r="O2" i="5"/>
  <c r="N2" i="5"/>
  <c r="M2" i="5"/>
  <c r="L2" i="5"/>
  <c r="K2" i="5"/>
  <c r="J2" i="5"/>
  <c r="I2" i="5"/>
  <c r="H2" i="5"/>
  <c r="G2" i="5"/>
  <c r="F2" i="5"/>
  <c r="E2" i="5"/>
  <c r="D2" i="5"/>
  <c r="C2" i="5"/>
  <c r="B2" i="5"/>
  <c r="A2" i="5"/>
  <c r="BY18" i="5"/>
  <c r="BK1" i="5"/>
  <c r="BJ1" i="5"/>
  <c r="BI18" i="4"/>
  <c r="BH18" i="4"/>
  <c r="BG18" i="4"/>
  <c r="BJ14" i="4"/>
  <c r="BI14" i="4"/>
  <c r="BU10" i="4"/>
  <c r="BT10" i="4"/>
  <c r="BS10" i="4"/>
  <c r="BP10" i="4"/>
  <c r="BO10" i="4"/>
  <c r="BH10" i="4"/>
  <c r="BG10" i="4"/>
  <c r="BF10" i="4"/>
  <c r="BE10" i="4"/>
  <c r="BF18" i="4" s="1"/>
  <c r="BD10" i="4"/>
  <c r="BE18" i="4" s="1"/>
  <c r="AZ10" i="4"/>
  <c r="AY10" i="4"/>
  <c r="AX10" i="4"/>
  <c r="AW10" i="4"/>
  <c r="BW6" i="4"/>
  <c r="BV6" i="4"/>
  <c r="BU6" i="4"/>
  <c r="BS6" i="4"/>
  <c r="BR6" i="4"/>
  <c r="BQ6" i="4"/>
  <c r="BP6" i="4"/>
  <c r="BO6" i="4"/>
  <c r="BN6" i="4"/>
  <c r="BM6" i="4"/>
  <c r="BL6" i="4"/>
  <c r="BJ6" i="4"/>
  <c r="BI6" i="4"/>
  <c r="BH6" i="4"/>
  <c r="BD6" i="4"/>
  <c r="BC6" i="4"/>
  <c r="BB6" i="4"/>
  <c r="AX6" i="4"/>
  <c r="AW6" i="4"/>
  <c r="AV6" i="4"/>
  <c r="AC6" i="4"/>
  <c r="AB6" i="4"/>
  <c r="AA6" i="4"/>
  <c r="Z6" i="4"/>
  <c r="Y6" i="4"/>
  <c r="BT2" i="4"/>
  <c r="BR2" i="4"/>
  <c r="BP2" i="4"/>
  <c r="BN2" i="4"/>
  <c r="BM2" i="4"/>
  <c r="BK2" i="4"/>
  <c r="BJ2" i="4"/>
  <c r="BG2" i="4"/>
  <c r="BF2" i="4"/>
  <c r="BC2" i="4"/>
  <c r="BA2" i="4"/>
  <c r="AZ2" i="4"/>
  <c r="AY2" i="4"/>
  <c r="AX2" i="4"/>
  <c r="AU2" i="4"/>
  <c r="AT2" i="4"/>
  <c r="AR2" i="4"/>
  <c r="AQ2" i="4"/>
  <c r="AP2" i="4"/>
  <c r="AO2" i="4"/>
  <c r="AN2" i="4"/>
  <c r="AM2" i="4"/>
  <c r="AL2" i="4"/>
  <c r="AK2" i="4"/>
  <c r="AJ2" i="4"/>
  <c r="AI2" i="4"/>
  <c r="AH2" i="4"/>
  <c r="AG2" i="4"/>
  <c r="AF2" i="4"/>
  <c r="AE2" i="4"/>
  <c r="AD2" i="4"/>
  <c r="AC2" i="4"/>
  <c r="AB2" i="4"/>
  <c r="AA2" i="4"/>
  <c r="Z2" i="4"/>
  <c r="X2" i="4"/>
  <c r="W2" i="4"/>
  <c r="V2" i="4"/>
  <c r="U2" i="4"/>
  <c r="T2" i="4"/>
  <c r="S2" i="4"/>
  <c r="R2" i="4"/>
  <c r="Q2" i="4"/>
  <c r="P2" i="4"/>
  <c r="O2" i="4"/>
  <c r="N2" i="4"/>
  <c r="M2" i="4"/>
  <c r="L2" i="4"/>
  <c r="K2" i="4"/>
  <c r="J2" i="4"/>
  <c r="I2" i="4"/>
  <c r="H2" i="4"/>
  <c r="G2" i="4"/>
  <c r="F2" i="4"/>
  <c r="E2" i="4"/>
  <c r="D2" i="4"/>
  <c r="C2" i="4"/>
  <c r="B2" i="4"/>
  <c r="A2" i="4"/>
  <c r="D325" i="3" a="1"/>
  <c r="BW2" i="4" s="1"/>
  <c r="B324" i="3"/>
  <c r="CA2" i="5" l="1"/>
  <c r="CJ2" i="5"/>
  <c r="CL2" i="5"/>
  <c r="BG2" i="5" s="1"/>
  <c r="BO2" i="5"/>
  <c r="BU2" i="4"/>
  <c r="BI2" i="4"/>
  <c r="BB2" i="4"/>
  <c r="BS2" i="4"/>
  <c r="AS2" i="5"/>
  <c r="BH2" i="4"/>
  <c r="BQ2" i="4"/>
  <c r="AW2" i="4"/>
  <c r="BC2" i="5"/>
  <c r="CE2" i="5"/>
  <c r="BD2" i="4"/>
  <c r="BX2" i="5"/>
  <c r="CN2" i="5"/>
  <c r="BI2" i="5" s="1"/>
  <c r="AV2" i="4"/>
  <c r="BL2" i="4"/>
  <c r="BE2" i="4"/>
  <c r="BL2" i="5"/>
  <c r="AS2" i="4"/>
  <c r="Y2" i="5"/>
  <c r="BP2" i="5"/>
  <c r="Y2" i="4"/>
  <c r="BO2" i="4"/>
  <c r="CP2" i="5"/>
  <c r="BK2" i="5" s="1"/>
  <c r="BV2" i="4"/>
  <c r="CO2" i="5"/>
  <c r="BE2" i="5"/>
  <c r="BW2" i="5"/>
  <c r="AY2" i="5"/>
  <c r="BA2" i="5"/>
  <c r="BJ2" i="5" l="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RICHVALUE" minSupportedVersion="120000" copy="1" pasteAll="1" pasteValues="1" merge="1" splitFirst="1" rowColShift="1" clearFormats="1" clearComments="1" assign="1" coerce="1"/>
    <metadataType name="XLDAPR" minSupportedVersion="120000" copy="1" pasteAll="1" pasteValues="1" merge="1" splitFirst="1" rowColShift="1" clearFormats="1" clearComments="1" assign="1" coerce="1" cellMeta="1"/>
  </metadataTypes>
  <futureMetadata name="XLRICHVALUE" count="1">
    <bk>
      <extLst>
        <ext uri="{3e2802c4-a4d2-4d8b-9148-e3be6c30e623}">
          <xlrd:rvb i="0"/>
        </ext>
      </extLst>
    </bk>
  </futureMetadata>
  <futureMetadata name="XLDAPR" count="1">
    <bk>
      <extLst>
        <ext uri="{bdbb8cdc-fa1e-496e-a857-3c3f30c029c3}">
          <xda:dynamicArrayProperties fDynamic="1" fCollapsed="0"/>
        </ext>
      </extLst>
    </bk>
  </futureMetadata>
  <cellMetadata count="1">
    <bk>
      <rc t="2" v="0"/>
    </bk>
  </cellMetadata>
  <valueMetadata count="1">
    <bk>
      <rc t="1" v="0"/>
    </bk>
  </valueMetadata>
</metadata>
</file>

<file path=xl/sharedStrings.xml><?xml version="1.0" encoding="utf-8"?>
<sst xmlns="http://schemas.openxmlformats.org/spreadsheetml/2006/main" count="530" uniqueCount="316">
  <si>
    <r>
      <t xml:space="preserve">Antrags-ID </t>
    </r>
    <r>
      <rPr>
        <i/>
        <sz val="11"/>
        <color theme="0" tint="-0.499984740745262"/>
        <rFont val="Arial"/>
        <family val="2"/>
        <scheme val="minor"/>
      </rPr>
      <t>(vom Netzbetreiber auszufüllen)</t>
    </r>
  </si>
  <si>
    <t>Hinweise zur Einreichung des Formulars</t>
  </si>
  <si>
    <r>
      <t>Dieses Formular ist vollständig in der bereitgestellten Excel-Vorlage auszufüllen. Das ausgefüllte Formular ist sowohl als Excel‑Datei als auch als unterschriebenes PDF‑Dokument</t>
    </r>
    <r>
      <rPr>
        <vertAlign val="superscript"/>
        <sz val="11"/>
        <color theme="1"/>
        <rFont val="Arial"/>
        <family val="2"/>
        <scheme val="minor"/>
      </rPr>
      <t>1</t>
    </r>
    <r>
      <rPr>
        <sz val="11"/>
        <color theme="1"/>
        <rFont val="Arial"/>
        <family val="2"/>
        <scheme val="minor"/>
      </rPr>
      <t xml:space="preserve"> einzureichen (bspw. mit „Microsoft Print to PDF“) . Maßgeblich für die inhaltliche Bewertung sind die Angaben in der unterschriebenen PDF‑Version. Unvollständige oder nicht fristgerecht eingereichte Unterlagen werden im Verfahren nicht berücksichtigt. Anträge, die die Mindestkriterien nicht vollständig erfüllen, werden abgelehnt. Unvollständige Nachweise, die zur Erfüllung eines Kriteriums nicht ausreichen, führen dazu, dass der entsprechende Reifegradpunkt nicht erlangt wird.
Der Antrag ist stets gesamtheitlich einzureichen. Korrekturen oder Ergänzungen sind bis zum jeweiligen Stichtag zulässig; maßgeblich ist jedoch, dass alle Antragsunterlagen gesamtheitlich eingereicht werden. Dabei sind die geänderten oder aktualisierten Unterlagen, einschließlich einer Versionsnummer (Angabe im Dateinamen), eindeutig zu kennzeichnen. Nach Ablauf des Stichtags sind keine Korrekturen oder Nachreichungen mehr zulässig und werden im Verfahren nicht berücksichtigt.
Sämtliche Nachweise sind als eindeutig zuordenbare PDF‑Dokumente einzureichen. Die eindeutige Zuordenbarkeit erfolgt über die im Formular angegebenen Dokumenten‑ID. Alle Dokumente sind daher gemäß ihren Dokumenten‑ID zu benennen.
Benennungsformat: 
Dokumenten‑ID_Dokumentenname_Versionsnummer.pdf; Beispiel: A1‑01_Grundbuchauszug_V001.pdf 
Dokumente, die ein Aktualitätskriterium erfüllen müssen (z. B. Grundbuchauszüge), dürfen zum Zeitpunkt der Einreichung nicht älter als sechs Monate sein.
Die im Formular genannten Anforderungen entsprechen den Mindest- und Punkteanforderungen gemäß Reifegradverfahren der Übertragungsnetzbetreiber (ÜNB).
Für jedes Subkriterium ist die angestrebte Punktzahl verbindlich anzugeben. Die Anforderungen der jeweils gewählten Punktzahl müssen vollständig erfüllt sein. Nachweise die zur Erfüllung eines Reifegradpunkt nicht ausreichen, führen dazu dass der Reifegradpunkt nicht erreicht wird. Werden infolgedessen auch die Mindestanforderungen nicht vollständig erfüllt, wird der Antrag abgelehnt.
Sollten mehrere Unterlagen als Alternativen genannt sein, ist mindestens einer der entsprechenden Nachweise zu erbringen.
</t>
    </r>
  </si>
  <si>
    <t>Der Petent hat durch geeignete Unterlagen sicherzustellen, dass alle Angaben wahrheitsgemäß und vollständig sind. Falsche oder unvollständige Angaben können zum Verlust einer erteilten Netzanschlussreservierung führen.</t>
  </si>
  <si>
    <r>
      <rPr>
        <vertAlign val="superscript"/>
        <sz val="10"/>
        <rFont val="Arial"/>
        <family val="2"/>
        <scheme val="minor"/>
      </rPr>
      <t>1</t>
    </r>
    <r>
      <rPr>
        <sz val="10"/>
        <rFont val="Arial"/>
        <family val="2"/>
        <scheme val="minor"/>
      </rPr>
      <t xml:space="preserve"> Die Unterzeichnung des PDF‑Dokuments kann entweder durch eine digitale Signatur oder durch eine handschriftliche Unterschrift mit anschließendem Scan erfolgen.</t>
    </r>
  </si>
  <si>
    <t>F.1 Formular zur Antragstellung eines Netzanschlussbegehrens im Reifegradverfahren</t>
  </si>
  <si>
    <t>F.1.1 Kerninformationen zum Projekt</t>
  </si>
  <si>
    <t>(Verpflichtend vom Petenten auszufüllen, Doppelangaben in diesem Formular sowie in den auch einzureichenden VDE-E.1‑ bzw. TenneT-A.6.1‑Formularen sind aufgrund unterschiedlicher Handhabungen der Übertragungsnetzbetreiber sowie zur verbesserten Datenverarbeitung erforderlich.)</t>
  </si>
  <si>
    <t>Anlagenanschrift</t>
  </si>
  <si>
    <t>Straße, Hausnummer</t>
  </si>
  <si>
    <t>PLZ</t>
  </si>
  <si>
    <t>Ort</t>
  </si>
  <si>
    <t>oder (alternativ) Flurstück/Gemarkung</t>
  </si>
  <si>
    <t>Petent</t>
  </si>
  <si>
    <t>Firma</t>
  </si>
  <si>
    <t>Rechtsform</t>
  </si>
  <si>
    <t>Vorname</t>
  </si>
  <si>
    <t>Name</t>
  </si>
  <si>
    <t>Telefon</t>
  </si>
  <si>
    <t>E-Mail</t>
  </si>
  <si>
    <t>Angaben zur Rechnungsstellung</t>
  </si>
  <si>
    <t>für Antragspauschale, potenzieller Realisierungskaution und potenziellem Baukostenzuschuss</t>
  </si>
  <si>
    <t>für die Rechnungsstellung</t>
  </si>
  <si>
    <t xml:space="preserve">Umsatzsteuer-ID </t>
  </si>
  <si>
    <t>verpflichtend in EU</t>
  </si>
  <si>
    <t>Steuer-Nummer und Länderkennzeichen</t>
  </si>
  <si>
    <t>verpflichtend außerhalb der EU</t>
  </si>
  <si>
    <t>Bankbestätigung beigefügt? (ID: 00-01)</t>
  </si>
  <si>
    <t>verpflichtend einzureichen; 
bestätigt die Kontoinhaberschaft, BIC und IBAN durch die Bank</t>
  </si>
  <si>
    <t>Art des Netzanschlussnehmers</t>
  </si>
  <si>
    <t>Bezugsanlage</t>
  </si>
  <si>
    <r>
      <t>Mischanlage</t>
    </r>
    <r>
      <rPr>
        <vertAlign val="superscript"/>
        <sz val="10"/>
        <color rgb="FF191919"/>
        <rFont val="Arial"/>
        <family val="2"/>
        <scheme val="minor"/>
      </rPr>
      <t>2</t>
    </r>
    <r>
      <rPr>
        <sz val="10"/>
        <color rgb="FF191919"/>
        <rFont val="Arial"/>
        <family val="2"/>
        <scheme val="minor"/>
      </rPr>
      <t> </t>
    </r>
  </si>
  <si>
    <t>Speicher</t>
  </si>
  <si>
    <r>
      <t xml:space="preserve">Notstromaggregat mit Netzparallelbetrieb 
</t>
    </r>
    <r>
      <rPr>
        <sz val="9"/>
        <color theme="0" tint="-0.499984740745262"/>
        <rFont val="Arial"/>
        <family val="2"/>
        <scheme val="minor"/>
      </rPr>
      <t>VDE-AR-N 4130: &gt;5 min/Monat, 
VDE-AR-N 4120: &gt;100 ms</t>
    </r>
  </si>
  <si>
    <t>Erzeugungsanlage</t>
  </si>
  <si>
    <r>
      <rPr>
        <vertAlign val="superscript"/>
        <sz val="10"/>
        <rFont val="Arial"/>
        <family val="2"/>
        <scheme val="minor"/>
      </rPr>
      <t>2</t>
    </r>
    <r>
      <rPr>
        <sz val="10"/>
        <rFont val="Arial"/>
        <family val="2"/>
        <scheme val="minor"/>
      </rPr>
      <t xml:space="preserve"> Gemäß der Definition der VDE-AR-N 4120/4130.</t>
    </r>
  </si>
  <si>
    <t>Maßnahme</t>
  </si>
  <si>
    <t>Neubau oder Erweiterung</t>
  </si>
  <si>
    <t>Geokoordinaten der Kundenanlage</t>
  </si>
  <si>
    <t xml:space="preserve">Dezimalgrad-Format (WGS84), 4 Nachkommastellen </t>
  </si>
  <si>
    <t>Längengrad</t>
  </si>
  <si>
    <t>Breitengrad</t>
  </si>
  <si>
    <t>Gewünschter Netzanschlusspunkt</t>
  </si>
  <si>
    <t>Umspannwerk</t>
  </si>
  <si>
    <t>Spannungsebene [kV]</t>
  </si>
  <si>
    <t>Anzahl benötigter Schaltfelder am Netzanschlusspunkt</t>
  </si>
  <si>
    <t>Art der Stromkreisverbindung</t>
  </si>
  <si>
    <t>zwischen anschlussnehmerseitiger Umspannanlage und Umspannwerk des ÜNB</t>
  </si>
  <si>
    <t>Freileitung oder Kabel</t>
  </si>
  <si>
    <t>Länge der Stromkreisverbindung</t>
  </si>
  <si>
    <t>km</t>
  </si>
  <si>
    <t>Bisher</t>
  </si>
  <si>
    <t>Neu</t>
  </si>
  <si>
    <r>
      <t xml:space="preserve">Endausbau </t>
    </r>
    <r>
      <rPr>
        <sz val="10"/>
        <color theme="0" tint="-0.499984740745262"/>
        <rFont val="Arial"/>
        <family val="2"/>
        <scheme val="minor"/>
      </rPr>
      <t>(indikativ)</t>
    </r>
  </si>
  <si>
    <r>
      <t xml:space="preserve">Bezugsleistung </t>
    </r>
    <r>
      <rPr>
        <i/>
        <sz val="10"/>
        <color rgb="FF191919"/>
        <rFont val="Arial"/>
        <family val="2"/>
        <scheme val="minor"/>
      </rPr>
      <t>P</t>
    </r>
    <r>
      <rPr>
        <i/>
        <vertAlign val="subscript"/>
        <sz val="10"/>
        <color rgb="FF191919"/>
        <rFont val="Arial"/>
        <family val="2"/>
        <scheme val="minor"/>
      </rPr>
      <t xml:space="preserve">AV,B </t>
    </r>
    <r>
      <rPr>
        <sz val="10"/>
        <color rgb="FF191919"/>
        <rFont val="Arial"/>
        <family val="2"/>
        <scheme val="minor"/>
      </rPr>
      <t>(inkl. Eigenbedarf)</t>
    </r>
  </si>
  <si>
    <r>
      <t xml:space="preserve">Einspeisung </t>
    </r>
    <r>
      <rPr>
        <i/>
        <sz val="10"/>
        <color rgb="FF191919"/>
        <rFont val="Arial"/>
        <family val="2"/>
        <scheme val="minor"/>
      </rPr>
      <t>P</t>
    </r>
    <r>
      <rPr>
        <i/>
        <vertAlign val="subscript"/>
        <sz val="10"/>
        <color rgb="FF191919"/>
        <rFont val="Arial"/>
        <family val="2"/>
        <scheme val="minor"/>
      </rPr>
      <t xml:space="preserve">AV,E </t>
    </r>
  </si>
  <si>
    <t>Zeitplan</t>
  </si>
  <si>
    <t>Geplanter Zeitpunkt für den Probebetrieb</t>
  </si>
  <si>
    <t>Quartal und Jahr</t>
  </si>
  <si>
    <t>Geplanter Zeitpunkt für die Inbetriebnahme</t>
  </si>
  <si>
    <t>Beispielhaftes Einsatzprofil der Kundenanlage beigefügt? </t>
  </si>
  <si>
    <t>Im CSV Format mit Angabe der Leistung pro Stunde (8760) für ein beispielhaftes Wetterjahr</t>
  </si>
  <si>
    <t>Die Erklärung der Einhaltung aller Anforderungen aus den Netzanschlussregeln bzw. Technischen Anschlussbedingungen des zuständigen Übertragungsnetzbetreiber wird hiermit seitens des Petenten abgegeben.</t>
  </si>
  <si>
    <t>F.1.2 Angaben zum Kriterium A: Flächensicherung und Genehmigungsstand</t>
  </si>
  <si>
    <t>F.1.2.1 Angaben zu A1: Flächensicherung für Projekt und anschlussnehmerseitige Umspannanlage</t>
  </si>
  <si>
    <t>Angestrebte Punktzahl im Subkriterium A1</t>
  </si>
  <si>
    <t>Mindestanforderung, 1 Punkt oder 2 Punkte</t>
  </si>
  <si>
    <t>Verpflichtend für Mindestanforderung und alle Stufen</t>
  </si>
  <si>
    <t>A1-01</t>
  </si>
  <si>
    <r>
      <t xml:space="preserve">Grundbuchauszug der betreffenden Fläche(n) 
</t>
    </r>
    <r>
      <rPr>
        <sz val="10"/>
        <color theme="0" tint="-0.499984740745262"/>
        <rFont val="Arial"/>
        <family val="2"/>
        <scheme val="minor"/>
      </rPr>
      <t>welcher nicht älter als sechs Monate zum Stichtag der Einreichung des Netzanschlussantrags ist und aus dem die Grundstückseigentümerschaft und das Fehlen von dem Vorhaben entgegenstehenden Belastungen (z.B. i.S.d. Abteilung II oder Abteilung III) hervorgehen. Der Auszug muss eine für das Vorhaben ausreichende Flächengröße umfassen. Die Fläche muss so beschaffen sein, dass sie für die Errichtung und den Betrieb der geplanten Anlage ohne Beeinträchtigung durch vorhandene Belastungen geeignet ist und muss durch das in Kriterium B1 angegebene Flächenkonzept (ID: B1-02) plausibilisiert werden.</t>
    </r>
  </si>
  <si>
    <t>Zusätzlich zu A1-01 verpflichtend für Mindestanforderung</t>
  </si>
  <si>
    <t>A1-02</t>
  </si>
  <si>
    <r>
      <t xml:space="preserve">Vereinbarung mit dem Grundstückeigentümer bzw. eine Erklärung des Grundstückseigentümers in Schriftform 
</t>
    </r>
    <r>
      <rPr>
        <sz val="10"/>
        <color theme="0" tint="-0.499984740745262"/>
        <rFont val="Arial"/>
        <family val="2"/>
        <scheme val="minor"/>
      </rPr>
      <t>welche bestätigt, dass der Grundstückseigentümer exklusiv mit dem Petenten über den Verkauf-, die Verpachtung oder die Nutzung der vorgesehenen Fläche verhandelt. Die Vereinbarung/Erklärung muss ab dem Stichtag für die Einreichung des Netzanschlussantrags eine Laufzeit von mindestens 7 Monaten aufweisen und darf in dieser Zeit nicht ordentlich kündbar sein.</t>
    </r>
  </si>
  <si>
    <t>Zusätzlich zu A1-01 verpflichtend für 1 Punkte</t>
  </si>
  <si>
    <t>Anstelle von A1-02 mindestens einen der folgenden Nachweise</t>
  </si>
  <si>
    <t>A1-03</t>
  </si>
  <si>
    <r>
      <t xml:space="preserve">Notariell beurkundete Reservierungsvereinbarung 
</t>
    </r>
    <r>
      <rPr>
        <sz val="10"/>
        <color theme="0" tint="-0.499984740745262"/>
        <rFont val="Arial"/>
        <family val="2"/>
        <scheme val="minor"/>
      </rPr>
      <t>welche die einseitige Verpflichtung des Grundstückseigentümers gegenüber dem Petenten bestätigt, das bezeichnete Grundstück für einen festgelegten Zeitraum nicht an Dritte zu veräußern, zu verpachten oder anderweitig zu belasten. Die Reservierung muss ab dem Stichtag für die Einreichung des Netzanschlussantrags eine Laufzeit von mindestens 12 Monaten aufweisen und darf in dieser Zeit nicht ordentlich kündbar sein.</t>
    </r>
  </si>
  <si>
    <t>A1-04</t>
  </si>
  <si>
    <r>
      <t xml:space="preserve">Notariell beurkundeter Kaufvorvertrag
</t>
    </r>
    <r>
      <rPr>
        <sz val="10"/>
        <color theme="0" tint="-0.499984740745262"/>
        <rFont val="Arial"/>
        <family val="2"/>
        <scheme val="minor"/>
      </rPr>
      <t>welcher die die gegenseitige Verpflichtung von Grundstückseigentümer und Petenten bestätigt, zu einem späteren Zeitpunkt einen Hauptkaufvertrag zu den bereits jetzt im Vorvertrag festgelegten Konditionen abzuschließen. Der Vorvertrag muss die wesentlichen Eckpunkte des Hauptvertrages (Kaufpreis, Grundstücksbeschreibung) bereits enthalten. Die Wirksamkeit des Hauptvertrages kann an den Eintritt definierter Bedingungen geknüpft werden (z. B. Baugenehmigung, Netzanschlusszusage oder positive FID-Entscheidung). Die Bindungswirkung muss vom Zeitpunkt des Stichtags für die Einreichung des Netzanschlussantrags an mindestens 12 Monate betragen und der Kaufvorvertrag darf in dieser Zeit nicht ordentlich kündbar sein.</t>
    </r>
  </si>
  <si>
    <t>A1-05</t>
  </si>
  <si>
    <r>
      <t xml:space="preserve">Notariell beurkundeter Optionsvertrag 
</t>
    </r>
    <r>
      <rPr>
        <sz val="10"/>
        <color theme="0" tint="-0.499984740745262"/>
        <rFont val="Arial"/>
        <family val="2"/>
        <scheme val="minor"/>
      </rPr>
      <t>welcher das Recht des Petenten bestätigt das Grundstück zu kaufen. Der Vertrag muss einen Zeitraum definieren, innerhalb der der Petent die Option ausüben kann. Wird die Option innerhalb dieses Zeitraums nicht ausgeübt, verfällt sie. Der Grundstückseigentümer muss sich verpflichten, das Grundstück während der Optionsfrist nicht an Dritte zu veräußern. Die Laufzeit des Optionsvertrags erstreckt sich vom Zeitpunkt des Stichtags für die Einreichung des Netzanschlussantrags an über mindestens 12 Monate und der Vertrag darf in dieser Zeit nicht ordentlich kündbar sein.</t>
    </r>
  </si>
  <si>
    <t>Zusätzlich zu A1-01 verpflichtend für 2 Punkte</t>
  </si>
  <si>
    <t>Anstelle von A1-02 bis A1-05 mindestens einen der folgenden Nachweise</t>
  </si>
  <si>
    <t>A1-06</t>
  </si>
  <si>
    <r>
      <t xml:space="preserve">Dienstbarkeit oder Gestattungsvertrag 
</t>
    </r>
    <r>
      <rPr>
        <sz val="10"/>
        <color theme="0" tint="-0.499984740745262"/>
        <rFont val="Arial"/>
        <family val="2"/>
        <scheme val="minor"/>
      </rPr>
      <t xml:space="preserve">welcher den Petenten als Berechtigten ausweist und diesem das Recht zur Errichtung und zum Betrieb der Anlage auf dem betreffenden Grundstück einräumt. Es gelten folgende Anforderungen:
Bei einer beschränkten persönlichen Dienstbarkeit oder Grunddienstbarkeit ist die Eintragung im Grundbuch (ID: A1-01) nachzuweisen; die eingeräumten Rechte müssen die projektierte Nutzung ausdrücklich umfassen und dürfen keine dem Vorhaben entgegenstehenden Beschränkungen enthalten. Die Laufzeit muss vom Zeitpunkt des Stichtags der Einreichung des Netzanschlussantrags an mindestens 10 Jahre betragen.
Bei einem Gestattungsvertrag (z. B. Nutzungsgestattung, Leitungs- oder Überbauungsrecht) muss die Laufzeit vom Zeitpunkt des Stichtags der Einreichung des Netzanschlussantrags an mindestens 10 Jahre betragen. Der Vertrag darf seitens des Grundstückseigentümers (außer aus wichtigem Grund) nicht einseitig kündbar sein. </t>
    </r>
  </si>
  <si>
    <t>A1-07</t>
  </si>
  <si>
    <r>
      <t xml:space="preserve">Pachtvertrag
</t>
    </r>
    <r>
      <rPr>
        <sz val="10"/>
        <color theme="0" tint="-0.499984740745262"/>
        <rFont val="Arial"/>
        <family val="2"/>
        <scheme val="minor"/>
      </rPr>
      <t>welcher den Petenten als Pächter ausweist. Die Laufzeit des Pachtvertrags muss vom Zeitpunkt des Stichtags der Einreichung des Netzanschlussantrags an mindestens 10 Jahre betragen. Der Pachtvertrag darf seitens des Verpächters (außer aus wichtigem Grund) nicht einseitig kündbar sein.</t>
    </r>
  </si>
  <si>
    <t>A1-08</t>
  </si>
  <si>
    <r>
      <t xml:space="preserve">Notariell beurkundeter Kaufvertrag 
</t>
    </r>
    <r>
      <rPr>
        <sz val="10"/>
        <color theme="0" tint="-0.499984740745262"/>
        <rFont val="Arial"/>
        <family val="2"/>
        <scheme val="minor"/>
      </rPr>
      <t>welcher den Petenten als Käufer ausweist und keine dem Vorhaben entgegenstehenden Rechte enthält.</t>
    </r>
  </si>
  <si>
    <r>
      <t xml:space="preserve">Grundbuchauszug
</t>
    </r>
    <r>
      <rPr>
        <sz val="10"/>
        <color theme="0" tint="-0.499984740745262"/>
        <rFont val="Arial"/>
        <family val="2"/>
        <scheme val="minor"/>
      </rPr>
      <t>welcher nicht älter als sechs Monate zum Stichtag der Einreichung des Netzanschlussantrags ist und den Petenten als Eigentümer ausweist.</t>
    </r>
  </si>
  <si>
    <t>F.1.2.2 Angaben zu A2: Genehmigungsstand des Projektes</t>
  </si>
  <si>
    <t>Angestrebte Punktzahl im Subkriterium A2</t>
  </si>
  <si>
    <t>Mindestanforderung oder 1 Punkt</t>
  </si>
  <si>
    <t>Verpflichtend für Mindestanforderung und 1 Punkt</t>
  </si>
  <si>
    <t>A2-01</t>
  </si>
  <si>
    <r>
      <t xml:space="preserve">Eine schriftliche Genehmigungsstrategie gemäß Formular F.2, </t>
    </r>
    <r>
      <rPr>
        <b/>
        <sz val="10"/>
        <color rgb="FF191919"/>
        <rFont val="Arial"/>
        <family val="2"/>
        <scheme val="minor"/>
      </rPr>
      <t xml:space="preserve">ohne </t>
    </r>
    <r>
      <rPr>
        <sz val="10"/>
        <color rgb="FF191919"/>
        <rFont val="Arial"/>
        <family val="2"/>
        <scheme val="minor"/>
      </rPr>
      <t xml:space="preserve">Bestätigung eines bisherigen Austauschs mit den genehmigungsführenden Behörden. 
</t>
    </r>
    <r>
      <rPr>
        <sz val="10"/>
        <color theme="0" tint="-0.499984740745262"/>
        <rFont val="Arial"/>
        <family val="2"/>
        <scheme val="minor"/>
      </rPr>
      <t>Diese umfasst sämtliche erforderlichen Genehmigungen für das Projektvorhaben inkl. anschlussnehmerseitiger Umspannanlagen.
Hinweis: Die Genehmigungsstrategie für die Anbindungsleitung des Petenten muss nicht inkludiert werden, da diese als Teil des Kriteriums B3 abgefragt wird.</t>
    </r>
  </si>
  <si>
    <t>Zusätzlich zu A2-01 verpflichtend für 1 Punkt</t>
  </si>
  <si>
    <t>Eine schriftliche Bestätigung der Kenntnisnahme der Genehmigungsstrategie des Petenten durch die zuständigen genehmigungsführenden Behörden gemäß Formularteil F.2.5 oder durch Vorlage jeweils einer Betätigungs-E-Mail der genehmigungsführenden Behörden mit dem im Formularteil F.2.5 genannten Inhalt.</t>
  </si>
  <si>
    <t>F.1.3 Angaben zum Kriterium B: Technisches Anlagen und Anschlusskonzept</t>
  </si>
  <si>
    <t>F.1.3.1 Angaben zu B1: Technisches Konzept zum Projektvorhaben</t>
  </si>
  <si>
    <t>Angestrebte Punktzahl im Subkriterium B1</t>
  </si>
  <si>
    <t>Mindestanforderung</t>
  </si>
  <si>
    <t>Verpflichtend für Mindestanforderung</t>
  </si>
  <si>
    <t>Ein Projektplan der mindestens folgende Elemente umfasst</t>
  </si>
  <si>
    <t>B1-01</t>
  </si>
  <si>
    <r>
      <t xml:space="preserve">Beschreibung des technischen Konzepts des Vorhabens:
</t>
    </r>
    <r>
      <rPr>
        <sz val="9"/>
        <color theme="0" tint="-0.499984740745262"/>
        <rFont val="Arial"/>
        <family val="2"/>
        <scheme val="minor"/>
      </rPr>
      <t>Darstellung des Gesamtkonzepts des Vorhabens einschließlich einer strukturierten Beschreibung der zentralen technischen Hauptkomponenten des Systems. Hierunter fallen alle maßgeblichen Anlagenbestandteile, die für die Funktionserfüllung des Projekts wesentlich sind (z. B. Energieerzeugungs- und -speichereinheiten, elektrische Infrastruktur, Umrichter und Steuerungssysteme, Prozessmodule).
Beschreibung in Form eines Berichts oder Präsentation mit jeweils:
- 	Hauptfunktion des Systems und relevante elektrische Kenndaten. 
- 	Bei Batteriespeichern: Angabe zum Speichersystem (Hersteller, Typ, nutzbare Speicherkapazität in kWh) sowie Wechselrichter des Speichersystem (Hersteller, Typ). Zusätzliche Angabe der typischen sowie max. Ladeleistung/Entladeleistung des Systems (in Stunden).
- 	Die betriebsseitigen Anforderungen, insbesondere geplante Verfügbarkeit, Betriebsstunden sowie – bei Speichersystemen – ein typischer Lade- und Entladezyklus.
- 	Eine Darstellung der elektrischen Anlagen mit den vorgesehenen Versorgungskonzepten.
- 	Maßnahmen zur Sicherstellung der Betriebsfähigkeit bei Störungen, einschließlich eines Redundanzkonzepts für kritische Komponenten und Prozesse.
- 	Bei einem gestaffelten Leistungshochlauf bis zur beantragten Gesamtleistung ist eine quartalsgenaue Darstellung vorzulegen, welche die zeitliche Staffelung der angefragten Leistungsaufnahme und -abgabe abbildet.</t>
    </r>
  </si>
  <si>
    <t>B1-02</t>
  </si>
  <si>
    <r>
      <t xml:space="preserve">Flächenkonzept im geeigneten Maßstab (z.B. 1:1000), das die räumliche Anordnung der wesentlichen Anlagenteile darstellt
</t>
    </r>
    <r>
      <rPr>
        <sz val="10"/>
        <color theme="0" tint="-0.499984740745262"/>
        <rFont val="Arial"/>
        <family val="2"/>
        <scheme val="minor"/>
      </rPr>
      <t>inkl. vorgesehene Platzierung der elektrischen Anlagen wie Transformatoren, Schaltanlagen und Umrichter, Positionierung der Hauptkomponenten wie zum Beispiel Batterien, Elektrolyseure oder Rechenzentren sowie gegebenenfalls eines Betriebsgebäudes und geplanter Anbindungen an die Stromversorgung sowie – falls erforderlich – an Wasserressourcen und Gas- oder Wasserstoffinfrastruktur.</t>
    </r>
    <r>
      <rPr>
        <vertAlign val="superscript"/>
        <sz val="10"/>
        <color theme="0" tint="-0.499984740745262"/>
        <rFont val="Arial"/>
        <family val="2"/>
        <scheme val="minor"/>
      </rPr>
      <t>3</t>
    </r>
    <r>
      <rPr>
        <sz val="10"/>
        <color theme="0" tint="-0.499984740745262"/>
        <rFont val="Arial"/>
        <family val="2"/>
        <scheme val="minor"/>
      </rPr>
      <t xml:space="preserve">
Das Flächenkonzept muss eine Legende enthalten, die alle verwendeten Symbole, Stricharten und Farbcodierungen erläutert.</t>
    </r>
  </si>
  <si>
    <t>B1-03</t>
  </si>
  <si>
    <r>
      <t xml:space="preserve">Projektzeitplan bis zur Inbetriebnahme, der die wichtigsten Meilensteine darstellt
</t>
    </r>
    <r>
      <rPr>
        <sz val="9"/>
        <color theme="0" tint="-0.499984740745262"/>
        <rFont val="Arial"/>
        <family val="2"/>
        <scheme val="minor"/>
      </rPr>
      <t>inklusive: 
- Schritte im Genehmigungsprozess, 
- 	die Sicherung der Grundstücksflächen, 
- 	die Beschaffung der zeitkritischen Betriebsmittel (siehe Kriterium C2), 
- 	Finanzierungsmeilensteine einschließlich vorläufiger und endgültiger Investitionsentscheidung sowie gegebenenfalls die Beantragung von Fördermitteln, 
- 	Phasen der Errichtung und Inbetriebnahme sowie 
- 	Angaben zur geplanten Nutzungsdauer</t>
    </r>
  </si>
  <si>
    <r>
      <rPr>
        <vertAlign val="superscript"/>
        <sz val="10"/>
        <color theme="1"/>
        <rFont val="Arial"/>
        <family val="2"/>
        <scheme val="minor"/>
      </rPr>
      <t>3</t>
    </r>
    <r>
      <rPr>
        <sz val="10"/>
        <color theme="1"/>
        <rFont val="Arial"/>
        <family val="2"/>
        <scheme val="minor"/>
      </rPr>
      <t xml:space="preserve"> Ohne das dies für die Erfüllung der Mindestanforderungen maßgeblich wäre, empfiehlt es sich im Flächenkonzept folgende Inhalte zu berücksichtigen: Straßenanbindung an die öffentliche Infrastruktur, einschließlich des Transportwegs für den Transformator, sowie Straßen, Wege und Plätze innerhalb der Anlage; Flächenbedarf für Böschungen bei notwendigen Geländeregulierungen sowie Höhenlinien des Bestandsgeländes (1 m bis max. 5 m Abstand); Darstellung aller Schutzgebiete im Bereich der für die Errichtung der Anlagen benötigten Flächen inkl. der bauzeitlich vorgesehenen Flächen; eine Immissionsschutztechnische Vorab-Bewertung nach TA-Lärm und BImSchV; Flächen, die zur Entwässerung von Niederschlagswasser benötigt werden (Versickerungsmulden)</t>
    </r>
  </si>
  <si>
    <t>F.1.3.2 Angaben zu B2: Technisches Konzept der anschlussnehmerseitigen Umspannanlage</t>
  </si>
  <si>
    <t>Angestrebte Punktzahl im Subkriterium B2</t>
  </si>
  <si>
    <t>Verpflichtend für Mindestanforderung und alle Stufen für alle Anträge</t>
  </si>
  <si>
    <t>B2-01</t>
  </si>
  <si>
    <r>
      <t xml:space="preserve">Für jede unterschiedliche Erzeugungs- und Speichereinheit ein Einheitenzertifikat nach VDE-AR-N-4130 / 4120 und Angabe der ZEREZ-ID Nr. </t>
    </r>
    <r>
      <rPr>
        <sz val="10"/>
        <color theme="0" tint="-0.499984740745262"/>
        <rFont val="Arial"/>
        <family val="2"/>
        <scheme val="minor"/>
      </rPr>
      <t xml:space="preserve">
Falls ein Einheiten Zertifikat zum Zeitpunkt der Einreichung nicht bereitgestellt werden kann, muss alternativ eine Prototypen-Bestätigung eingereicht werden.</t>
    </r>
  </si>
  <si>
    <t>B2-02</t>
  </si>
  <si>
    <r>
      <t xml:space="preserve">Ein (vorläufiges) normgerechtes und projektspezifisches Single-Line-Diagramm des Anschlusses und der Anlage gemäß VDE-AR-N 4120/4130 und Netzanschlussregeln bzw. Technischen Anschlussbedingungen des zuständigen ÜNB
</t>
    </r>
    <r>
      <rPr>
        <sz val="9"/>
        <color theme="0" tint="-0.499984740745262"/>
        <rFont val="Arial"/>
        <family val="2"/>
        <scheme val="minor"/>
      </rPr>
      <t xml:space="preserve">Unter anderem mit
- 	Angabe der Bemessungs- und Kurzschlussdaten des Kundenanlagen inkl. aller elektrischen Hauptdaten zum Nachweis der Einhaltung der gültigen VDE-AR-N 4120/4130 und Netzanschlussregeln bzw. Technischen Anschlussbedingungen des zuständigen ÜNB
- 	Systemdarstellungen der Hauptkomponenten einschließlich ihrer technischen Spezifikationen und funktionalen Merkmale z.B. Schaltanlagen, Transformatoren der HöS-, HS- und MS Spannungsebenen, Leitungs- und Kabelsysteme, Erdungs- und Überspannungsschutzeinrichtungen sowie weitere primär- und sekundärtechnische Elemente </t>
    </r>
  </si>
  <si>
    <r>
      <t xml:space="preserve">Verpflichtend für Mindestanforderung und alle Stufen </t>
    </r>
    <r>
      <rPr>
        <b/>
        <u/>
        <sz val="10"/>
        <rFont val="Arial"/>
        <family val="2"/>
        <scheme val="minor"/>
      </rPr>
      <t>für einen Antrag bei 50Hertz, Amprion, oder TransnetBW</t>
    </r>
  </si>
  <si>
    <t>B2-03</t>
  </si>
  <si>
    <t>Vollständig ausgefülltes und unterschriebenes Formblatt E.1 nach VDE-AR-N 4120/4130</t>
  </si>
  <si>
    <t>B2-04</t>
  </si>
  <si>
    <t xml:space="preserve">Bei Bezugs- und Mischanlagen ein vollständig ausgefülltes und unterschriebenes Formblatt E.2 nach VDE-AR-N 4120/4130 </t>
  </si>
  <si>
    <t>B2-05</t>
  </si>
  <si>
    <r>
      <t xml:space="preserve">Verpflichtend für Mindestanforderung und alle Stufen </t>
    </r>
    <r>
      <rPr>
        <b/>
        <u/>
        <sz val="10"/>
        <rFont val="Arial"/>
        <family val="2"/>
        <scheme val="minor"/>
      </rPr>
      <t>für einen Antrag bei Tennet</t>
    </r>
  </si>
  <si>
    <t>Vollständig ausgefülltes und unterschriebenes Formblatt A.6.1 aus Anhang-A der TenneT Netzanschlussregeln</t>
  </si>
  <si>
    <r>
      <t xml:space="preserve">Für jeden unterschiedlichen Typ eines Wechselrichters, Erzeugungsanlage und Speichers je ein vollständig ausgefülltes und unterschriebenes Formblatt A.6.2 aus Anhang-A der TenneT Netzanschlussregeln 
</t>
    </r>
    <r>
      <rPr>
        <sz val="10"/>
        <color theme="0" tint="-0.499984740745262"/>
        <rFont val="Arial"/>
        <family val="2"/>
        <scheme val="minor"/>
      </rPr>
      <t>Dies umfasst auch Wechselrichter für Rechenzentren, Elektrolyseure, Bezugsanlagen und Mischanlagen</t>
    </r>
  </si>
  <si>
    <t>Zusätzlich zu B2-01 bis B2-05 verpflichtend für 1 Punkt</t>
  </si>
  <si>
    <t>B2-06</t>
  </si>
  <si>
    <r>
      <t xml:space="preserve">Ein vollständiger Anlagengrundriss der Primärtechnik im geeigneten Maßstab (z.B. 1:200) (Planungsstand Entwurfsplanung) 
</t>
    </r>
    <r>
      <rPr>
        <sz val="10"/>
        <color theme="0" tint="-0.499984740745262"/>
        <rFont val="Arial"/>
        <family val="2"/>
        <scheme val="minor"/>
      </rPr>
      <t>welcher eine umfassende Übersicht über die gesamte elektrische Infrastruktur der anschlussnehmerseitigen Umspannanlage darstellt. Er muss eine eindeutige und vollständige Darstellung aller relevanten Anlagenteile bieten.
Darzustellen sind sämtliche wesentlichen Betriebsmittel und Anlagenkomponenten, einschließlich Schaltanlagen, Transformatoren der HöS-, HS- und MS Spannungsebenen, Leitungs- und Kabelsysteme, Erdungs- und Überspannungsschutzeinrichtungen sowie weitere primärtechnische Elemente.
Alle Schaltfelder sind normgerecht und eindeutig zu bezeichnen. Der Anlagengrundriss muss eine Legende enthalten, in der sämtliche verwendeten Symbole, Stricharten und Farbcodierungen erläutert sind. Zusätzlich sind die elektrotechnischen Kennwerte entsprechend der zugehörigen Anlage anzugeben.</t>
    </r>
  </si>
  <si>
    <t>F.1.3.3 Angaben zu B3: Trassierung für die Anbindung des Projektvorhabens und der anschlussnehmerseitigen Umspannanlage</t>
  </si>
  <si>
    <t>Angestrebte Punktzahl im Subkriterium B3</t>
  </si>
  <si>
    <t>Eine Trassierungsstrategie, die mindestens die folgenden Elemente enthält</t>
  </si>
  <si>
    <t>B3-01</t>
  </si>
  <si>
    <r>
      <t xml:space="preserve">Darstellung eines Trassierungskorridors 
</t>
    </r>
    <r>
      <rPr>
        <sz val="10"/>
        <color theme="0" tint="-0.499984740745262"/>
        <rFont val="Arial"/>
        <family val="2"/>
        <scheme val="minor"/>
      </rPr>
      <t>mit einer maximalen Breite von 200 m, der den geplanten Verlauf der Leitung zwischen der anschlussnehmerseitigen Umspannanlage und dem vorgesehenen Netzanschlusspunkt beschreibt.</t>
    </r>
  </si>
  <si>
    <t>B3-02</t>
  </si>
  <si>
    <t>Beschreibung erforderlicher privatrechtlicher Maßnahmen und technischer Aspekte, gemäß Formular F.3</t>
  </si>
  <si>
    <t>oder (alternativ)</t>
  </si>
  <si>
    <t xml:space="preserve">Eine schriftliche Begründung, weshalb eine Trassierungsstrategie aus Gründen, die nicht im Verantwortungsbereich des Petenten liegen, nicht erbracht werden kann oder die Notwendigkeit einer Trassierung entfällt, gemäß Formularteil F.3.4 </t>
  </si>
  <si>
    <t>Zusätzlich zu B3-01 und B3-02 verpflichtend für 1 Punkt und 2 Punkte</t>
  </si>
  <si>
    <t>B3-03</t>
  </si>
  <si>
    <r>
      <t xml:space="preserve">Eine Raumwiderstandsanalyse (RWA) eines Gutachters oder Umweltplaners, der leitungsgebundene Infrastruktur im Portfolio oder in den Referenzen hat, für die Trasse
</t>
    </r>
    <r>
      <rPr>
        <sz val="10"/>
        <color theme="0" tint="-0.499984740745262"/>
        <rFont val="Arial"/>
        <family val="2"/>
        <scheme val="minor"/>
      </rPr>
      <t>In der RWA werden Konflikte mit Schutzgebieten und ökologischen Vorrangflächen (wie Landschaftsschutzgebieten, Flora-Fauna-Habitaten und Naturschutzgebieten) bewertet; Vorrangflächen für andere Nutzungen gemäß Regional- und Flächennutzungsplänen berücksichtigt; bestehende Infrastrukturen und Nutzungen (einschließlich Siedlungen, Straßen, Eisenbahntrassen und Versorgungsleitungen) analysiert; Restriktionszonen (beispielsweise Höhenlagen, Gewässer oder Altlasten) bewertet. Zur RWA gehört eine Darstellung in Kartenform, idealerweise auf Basis eines GIS-Modells mit Layern, welche die potenziellen Konflikte und Restriktionen visualisiert.
Der Reifegradpunkt wird nur erteilt, wenn die RWA eine grundsätzliche Machbarkeit der vorgesehenen Trasse erkennen lässt (hohe Raumwiderstände werden als Ausschlusskriterium verstanden).</t>
    </r>
  </si>
  <si>
    <r>
      <t xml:space="preserve">Eine Ergänzung der o.g. Trassierungsstrategie um eine Beschreibung der erforderlichen öffentlich-rechtlichen Erfordernisse zur Genehmigung der Trassierung und einen zugehörigen Zeit- und Meilensteinplan gemäß Formular F.3
</t>
    </r>
    <r>
      <rPr>
        <sz val="10"/>
        <color theme="0" tint="-0.499984740745262"/>
        <rFont val="Arial"/>
        <family val="2"/>
        <scheme val="minor"/>
      </rPr>
      <t xml:space="preserve">Hinweis: Die zu tätigen Angaben beschränken sich auf Maßnahmen, welche die Anbindungsleitung betreffen und sich aus den Ergebnissen RWA ergeben. Öffentlich-rechtliche Erfordernisse zur Erlangung von Genehmigungen für die Anschlussnehmerseitigen Anlagen inkl. Umspannanlagen werden in Formular F.2 als Teil des Kriteriums A2 Genehmigungsstand abgefragt. </t>
    </r>
  </si>
  <si>
    <t>Zusätzlich zu B3-01 bis B3-03 verpflichtend für 2 Punkte</t>
  </si>
  <si>
    <t>B3-04</t>
  </si>
  <si>
    <r>
      <t xml:space="preserve">Eine Grobtrassierung 
</t>
    </r>
    <r>
      <rPr>
        <sz val="10"/>
        <color theme="0" tint="-0.499984740745262"/>
        <rFont val="Arial"/>
        <family val="2"/>
        <scheme val="minor"/>
      </rPr>
      <t>Umfasst mindestens eine Festlegung der Winkelpunkte (Abspannmasten) und optional eine Mastausteilung im Entwurf basierend auf zu erwartenden Mastgeometrien, sowie Abschätzungen zu Spannfeldlängen, Maststandorten und Masthöhen. Bei Anschluss per Erdkabel reicht eine Verlaufszeichnung aus. Die Darstellung der Grobtrassierung soll in Kartenform erfolgen, falls möglich auf Basis eines GIS-Modells.</t>
    </r>
  </si>
  <si>
    <t>F.1.4 Angaben zum Kriterium C: Leistungsfähigkeit des Petenten</t>
  </si>
  <si>
    <t>F.1.4.1 Angaben zu C1: Substanz des Unternehmens</t>
  </si>
  <si>
    <t>Angestrebte Punktzahl im Subkriterium C1</t>
  </si>
  <si>
    <t>Einen der folgenden Nachweise der Unternehmensexistenz des Petenten</t>
  </si>
  <si>
    <t>C1-01</t>
  </si>
  <si>
    <r>
      <t xml:space="preserve">Aktueller Handelsregisterauszug 
</t>
    </r>
    <r>
      <rPr>
        <sz val="10"/>
        <color theme="0" tint="-0.499984740745262"/>
        <rFont val="Arial"/>
        <family val="2"/>
        <scheme val="minor"/>
      </rPr>
      <t>für eingetragene Unternehmen</t>
    </r>
    <r>
      <rPr>
        <sz val="10"/>
        <color rgb="FF191919"/>
        <rFont val="Arial"/>
        <family val="2"/>
        <scheme val="minor"/>
      </rPr>
      <t xml:space="preserve"> </t>
    </r>
    <r>
      <rPr>
        <sz val="9"/>
        <color theme="0" tint="-0.499984740745262"/>
        <rFont val="Arial"/>
        <family val="2"/>
        <scheme val="minor"/>
      </rPr>
      <t>und eingetragene Kaufleute</t>
    </r>
  </si>
  <si>
    <t>C1-02</t>
  </si>
  <si>
    <r>
      <t xml:space="preserve">Gültige Gewerbeanmeldung 
</t>
    </r>
    <r>
      <rPr>
        <sz val="10"/>
        <color theme="0" tint="-0.499984740745262"/>
        <rFont val="Arial"/>
        <family val="2"/>
        <scheme val="minor"/>
      </rPr>
      <t xml:space="preserve">für nicht im Handelsregister eingetragene Gewerbetreibende </t>
    </r>
  </si>
  <si>
    <t>C1-03</t>
  </si>
  <si>
    <r>
      <t xml:space="preserve">Nachweis der Berufszulassung 
</t>
    </r>
    <r>
      <rPr>
        <sz val="10"/>
        <color theme="0" tint="-0.499984740745262"/>
        <rFont val="Arial"/>
        <family val="2"/>
        <scheme val="minor"/>
      </rPr>
      <t>bei Freiberuflern</t>
    </r>
  </si>
  <si>
    <t>C1-04</t>
  </si>
  <si>
    <r>
      <t xml:space="preserve">Kammermitgliedschaft
</t>
    </r>
    <r>
      <rPr>
        <sz val="10"/>
        <color theme="0" tint="-0.499984740745262"/>
        <rFont val="Arial"/>
        <family val="2"/>
        <scheme val="minor"/>
      </rPr>
      <t>bei Freiberuflern</t>
    </r>
  </si>
  <si>
    <t>C1-05</t>
  </si>
  <si>
    <r>
      <rPr>
        <sz val="10"/>
        <color rgb="FF191919"/>
        <rFont val="Arial"/>
        <family val="2"/>
        <scheme val="minor"/>
      </rPr>
      <t xml:space="preserve">Anderer 
</t>
    </r>
    <r>
      <rPr>
        <sz val="10"/>
        <color rgb="FF808080"/>
        <rFont val="Arial"/>
        <family val="2"/>
        <scheme val="minor"/>
      </rPr>
      <t>Andere gleichwertige Nachweise für außerhalb Deutschlands ansässige Unternehmen</t>
    </r>
  </si>
  <si>
    <t>Sowie</t>
  </si>
  <si>
    <t>C1-06</t>
  </si>
  <si>
    <r>
      <t xml:space="preserve">Eine Unternehmenspräsentation/‑beschreibung 
</t>
    </r>
    <r>
      <rPr>
        <sz val="10"/>
        <color theme="0" tint="-0.499984740745262"/>
        <rFont val="Arial"/>
        <family val="2"/>
        <scheme val="minor"/>
      </rPr>
      <t>welche die organisatorische Struktur, die Geschäftstätigkeit sowie die vollständige Gesellschafter‑ bzw. Anteilseignerstruktur des Petenten einschließlich sämtlicher direkter und indirekter Beteiligungsverhältnisse nachvollziehbar darstellt.</t>
    </r>
  </si>
  <si>
    <t>F.1.4.2 Angaben zu C2: Bestellungen</t>
  </si>
  <si>
    <t>Angestrebte Punktzahl im Subkriterium C2</t>
  </si>
  <si>
    <t>C2-01</t>
  </si>
  <si>
    <t>C2-02</t>
  </si>
  <si>
    <t>Zusätzlich zu C2-01 verpflichtend für 1 Punkt</t>
  </si>
  <si>
    <t>C2-03</t>
  </si>
  <si>
    <t>Zusätzlich zu C2-01 verpflichtend für 2 Punkte</t>
  </si>
  <si>
    <t>Anstelle von C2-03 mindestens einen der folgenden Nachweise</t>
  </si>
  <si>
    <t>C2-04</t>
  </si>
  <si>
    <t>C2-05</t>
  </si>
  <si>
    <t>C2-06</t>
  </si>
  <si>
    <t>F.1.4.3 Angaben zu C3: Bonität und Finanzierung</t>
  </si>
  <si>
    <t>Angestrebte Punktzahl im Subkriterium C3</t>
  </si>
  <si>
    <t>Kein Punkt oder 1 Punkt</t>
  </si>
  <si>
    <t>Verpflichtend für 1 Punkt</t>
  </si>
  <si>
    <t>C3-01</t>
  </si>
  <si>
    <r>
      <t xml:space="preserve">Ein Bonitätsnachweis des Petenten durch ein langfristiges Emittentenrating einer der folgenden Rating-Agenturen 
</t>
    </r>
    <r>
      <rPr>
        <sz val="10"/>
        <color theme="0" tint="-0.499984740745262"/>
        <rFont val="Arial"/>
        <family val="2"/>
        <scheme val="minor"/>
      </rPr>
      <t>S&amp;P (min. BBB+), Moody’s (min. Baa1) oder Fitch (min. BBB+)</t>
    </r>
  </si>
  <si>
    <t>C3-02</t>
  </si>
  <si>
    <r>
      <t xml:space="preserve">Ein Bonitätsnachweis des Petenten durch eine der folgenden Auskunfteien 
</t>
    </r>
    <r>
      <rPr>
        <sz val="10"/>
        <color theme="0" tint="-0.499984740745262"/>
        <rFont val="Arial"/>
        <family val="2"/>
        <scheme val="minor"/>
      </rPr>
      <t>durch den Bonitätsindex von Creditreform (max. 200) oder den Dun &amp; Bradstreets Failure Score (min. 70)</t>
    </r>
  </si>
  <si>
    <t>C3-03</t>
  </si>
  <si>
    <t>F.1.5 Angaben zum Kriterium D: Netz- und Systemnutzen</t>
  </si>
  <si>
    <t>F.1.5 Angaben zu D1: Projekthybridisierung</t>
  </si>
  <si>
    <t>Angestrebte Punktzahl im Subkriterium D1</t>
  </si>
  <si>
    <t>Kein Punkt, 1 Punkt oder 2 Punkte</t>
  </si>
  <si>
    <t>Verpflichtend für 1 Punkt und 2 Punkte</t>
  </si>
  <si>
    <t>D1-01</t>
  </si>
  <si>
    <t>Nachweis zur Bestätigung eines hybriden Projektvorhabens mit Colocation von entweder:</t>
  </si>
  <si>
    <r>
      <t>Mindestens</t>
    </r>
    <r>
      <rPr>
        <b/>
        <sz val="10"/>
        <color rgb="FF191919"/>
        <rFont val="Arial"/>
        <family val="2"/>
        <scheme val="minor"/>
      </rPr>
      <t xml:space="preserve"> zwei Petenten</t>
    </r>
    <r>
      <rPr>
        <sz val="10"/>
        <color rgb="FF191919"/>
        <rFont val="Arial"/>
        <family val="2"/>
        <scheme val="minor"/>
      </rPr>
      <t xml:space="preserve"> mit einer Technologiekategorie (Bezugsanlage, Speicher und Erzeuger)</t>
    </r>
  </si>
  <si>
    <t>1 Punkt</t>
  </si>
  <si>
    <t>Oder (alternativ)</t>
  </si>
  <si>
    <r>
      <t xml:space="preserve">ein oder mehrere Petenten mit </t>
    </r>
    <r>
      <rPr>
        <b/>
        <sz val="10"/>
        <color rgb="FF191919"/>
        <rFont val="Arial"/>
        <family val="2"/>
        <scheme val="minor"/>
      </rPr>
      <t>zwei unterschiedlichen Technologiekategorien</t>
    </r>
  </si>
  <si>
    <r>
      <t xml:space="preserve">Ein oder mehrere Petenten mit </t>
    </r>
    <r>
      <rPr>
        <b/>
        <sz val="10"/>
        <color rgb="FF191919"/>
        <rFont val="Arial"/>
        <family val="2"/>
        <scheme val="minor"/>
      </rPr>
      <t xml:space="preserve">drei unterschiedlichen Technologiekategorien </t>
    </r>
  </si>
  <si>
    <t>2 Punkte</t>
  </si>
  <si>
    <r>
      <t xml:space="preserve">sowie eine Bestätigung zur Einhaltung der technischen Anforderungen, die bei einem Anschluss als einzelner Anschlussnehmer/-nutzer an das Übertragungsnetz zu erfüllen wären, durch das Ausfüllen und die von allen Partnern des hybriden Projektvorhabens unterzeichnete Einreichung des Formulars F.5 
</t>
    </r>
    <r>
      <rPr>
        <sz val="9"/>
        <color theme="0" tint="-0.499984740745262"/>
        <rFont val="Arial"/>
        <family val="2"/>
        <scheme val="minor"/>
      </rPr>
      <t xml:space="preserve">Jeder beteiligte </t>
    </r>
    <r>
      <rPr>
        <b/>
        <sz val="9"/>
        <color theme="0" tint="-0.499984740745262"/>
        <rFont val="Arial"/>
        <family val="2"/>
        <scheme val="minor"/>
      </rPr>
      <t>Petent</t>
    </r>
    <r>
      <rPr>
        <sz val="9"/>
        <color theme="0" tint="-0.499984740745262"/>
        <rFont val="Arial"/>
        <family val="2"/>
        <scheme val="minor"/>
      </rPr>
      <t xml:space="preserve"> bzw. jede </t>
    </r>
    <r>
      <rPr>
        <b/>
        <sz val="9"/>
        <color theme="0" tint="-0.499984740745262"/>
        <rFont val="Arial"/>
        <family val="2"/>
        <scheme val="minor"/>
      </rPr>
      <t>Technologiekategorie</t>
    </r>
    <r>
      <rPr>
        <sz val="9"/>
        <color theme="0" tint="-0.499984740745262"/>
        <rFont val="Arial"/>
        <family val="2"/>
        <scheme val="minor"/>
      </rPr>
      <t xml:space="preserve"> muss eine Ein‑ oder Ausspeiseleistung von </t>
    </r>
    <r>
      <rPr>
        <b/>
        <sz val="9"/>
        <color theme="0" tint="-0.499984740745262"/>
        <rFont val="Arial"/>
        <family val="2"/>
        <scheme val="minor"/>
      </rPr>
      <t>mindestens 100 MW</t>
    </r>
    <r>
      <rPr>
        <sz val="9"/>
        <color theme="0" tint="-0.499984740745262"/>
        <rFont val="Arial"/>
        <family val="2"/>
        <scheme val="minor"/>
      </rPr>
      <t xml:space="preserve"> aufweisen. Die Bewertung des gemeinsamen Colocation Projektvorhabens erfolgt auf Grundlage des niedrigsten Werts der erzielten Reifegradbewertungen derjenigen beteiligten Einzelanträgen, die im Rahmen des Reifegradverfahrens behandelt werden, sofern deren Anträge die festgelegten Mindestanforderungen erfüllen. Für jedes Projekt, das sich im Reifegradverfahren bewirbt, muss ein separater Antrag gestellt werden.</t>
    </r>
  </si>
  <si>
    <t>F.1.6 Erklärungen des Petenten und weitere Hinweise</t>
  </si>
  <si>
    <t>Hiermit bestätigt der Petent, dass alle in diesem Formular enthaltenen Angaben sowie sämtliche beigefügten Unterlagen korrekt und vollständig sind. Ihm ist bekannt, dass unvollständige oder nicht fristgerecht eingereichte Unterlagen im Verfahren nicht berücksichtigt werden. Unvollständige oder nicht ausreichende Nachweise zur Erfüllung einzelner Reifegradpunkte führen dazu, dass der jeweilige Reifegradpunkt als nicht erreicht gilt. Darüber hinaus ist ihm bekannt, dass falsche oder unvollständige Angaben zur Aufhebung einer etwaigen Netzanschlussreservierung führen können.
Sofern die von den Übertragungsnetzbetreibern standardmäßig angeforderten Informationen im Einzelfall für die Erstellung der reifegradbasierten Clusterstudie nicht ausreichen sollten, verpflichtet sich der Petent, diese zusätzlichen Informationen auf Anfrage des jeweiligen Übertragungsnetzbetreibers unverzüglich zur Verfügung zu stellen. 
Der Petent verpflichtet sich ferner, die für die Durchführung der reifegradbasierten Clusterstudie fällige Antragspauschale in Höhe von 50.000 € nach Zugang der entsprechenden Rechnung innerhalb der darin ausgewiesenen Zahlungsfrist zu begleichen. Erfolgt die Zahlung nicht innerhalb dieser Zahlungsfrist, gilt der Antrag als nicht vollständig und wird rechtlich so behandelt, als sei er nicht eingegangen. Werden die Mindestanforderungen nicht vollständig erfüllt, wird der Antrag abgelehnt. In diesem Fall erhält der Petent einen Teilbetrag der Antragspauschale in Höhe von 25.000 € zurück. Im Übrigen besteht kein Anspruch auf Rückerstattung der Antragspauschale.</t>
  </si>
  <si>
    <t>Ort, Datum</t>
  </si>
  <si>
    <t>Unterschrift Petent</t>
  </si>
  <si>
    <t>Hinweis zur letzten Änderung am Dokument:</t>
  </si>
  <si>
    <t>Datum:</t>
  </si>
  <si>
    <t>Prüfsumme:</t>
  </si>
  <si>
    <t>Straße, Hausnummer_Anlagenanschrift</t>
  </si>
  <si>
    <t>PLZ_Anlagenanschrift</t>
  </si>
  <si>
    <t>Ort_Anlagenanschrift</t>
  </si>
  <si>
    <t>Firma_Petent</t>
  </si>
  <si>
    <t>Rechtsform_Petent</t>
  </si>
  <si>
    <t>Vorname_Petent</t>
  </si>
  <si>
    <t>Name_Petent</t>
  </si>
  <si>
    <t>Straße, Hausnummer_Petent</t>
  </si>
  <si>
    <t>PLZ_Petent</t>
  </si>
  <si>
    <t>Ort_Petent</t>
  </si>
  <si>
    <t>Telefon_Petent</t>
  </si>
  <si>
    <t>E-Mail_Petent</t>
  </si>
  <si>
    <t>Firma_Rechnungsanschrift</t>
  </si>
  <si>
    <t>Rechtsform_Rechnungsanschrift</t>
  </si>
  <si>
    <t>Vorname_Rechnungsanschrift</t>
  </si>
  <si>
    <t>Name_Rechnungsanschrift</t>
  </si>
  <si>
    <t>Straße, Hausnummer_Rechnungsanschrift</t>
  </si>
  <si>
    <t>PLZ_Rechnungsanschrift</t>
  </si>
  <si>
    <t>Ort_Rechnungsanschrift</t>
  </si>
  <si>
    <t>E-Mail_Rechnungsanschrift</t>
  </si>
  <si>
    <t>Art der Maßnahme</t>
  </si>
  <si>
    <t>Geokoordinaten der Kundenanlage: Längengrad</t>
  </si>
  <si>
    <t>Geokoordinaten der Kundenanlage: Breitengrad</t>
  </si>
  <si>
    <t>Gewünschter Netzanschlusspunkt:  Umspannwerk</t>
  </si>
  <si>
    <t>Gewünschter Netzanschlusspunkt: Spannungsebene</t>
  </si>
  <si>
    <t>Anzahl Schaltfelder</t>
  </si>
  <si>
    <t>Bezugsleistung (inkl. Eigenbedarf) - bisher</t>
  </si>
  <si>
    <t>Bezugsleistung (inkl. Eigenbedarf) - neu</t>
  </si>
  <si>
    <t>Bezugsleistung (inkl. Eigenbedarf) - Endausbau</t>
  </si>
  <si>
    <t>Einspeisung - bisher</t>
  </si>
  <si>
    <t>Einspeisung - neu</t>
  </si>
  <si>
    <t>Einspeisung - Endausbau</t>
  </si>
  <si>
    <t>Erklärung zur Einhaltung aller Anforderungen abgegeben?</t>
  </si>
  <si>
    <t>F1.2.1 Angestrebte Punktzahl</t>
  </si>
  <si>
    <t>Kriteriendaten</t>
  </si>
  <si>
    <t>A1-01A</t>
  </si>
  <si>
    <t>F1.2.1 Verpflichtend für 1 Punkt</t>
  </si>
  <si>
    <t>F1.2.1 Verpflichtend für 2 Punkte</t>
  </si>
  <si>
    <t>F1.2.2 Angestrebte Punktzahl</t>
  </si>
  <si>
    <t>A2-01A</t>
  </si>
  <si>
    <t>A2-01B</t>
  </si>
  <si>
    <t>F1.3.1 Angestrebte Punktzahl</t>
  </si>
  <si>
    <t>F1.3.1 Stets Pflicht</t>
  </si>
  <si>
    <t>F1.3.2 Angestrebte Punktzahl</t>
  </si>
  <si>
    <t>F1.3.2 Stets Pflicht_3ÜNB</t>
  </si>
  <si>
    <t>F1.3.2 Stets Pflicht_TenneT</t>
  </si>
  <si>
    <t>F1.3.3 Angestrebte Punktzahl</t>
  </si>
  <si>
    <t>F1.3.3 Stets Pflicht</t>
  </si>
  <si>
    <t>F1.3.3 Verpflichtend für 1 Punkt und 2 Punkte</t>
  </si>
  <si>
    <t>F1.4.1 Angestrebte Punktzahl</t>
  </si>
  <si>
    <t>F1.4.1 Stets Pflicht A</t>
  </si>
  <si>
    <t>F1.4.2 Angestrebte Punktzahl</t>
  </si>
  <si>
    <t>F1.4.2 Stets Pflicht</t>
  </si>
  <si>
    <t>F1.4.2 Verpflichtend für 2 Punkte</t>
  </si>
  <si>
    <t>F1.4.3 Angestrebte Punktzahl</t>
  </si>
  <si>
    <t>F1.4.3 Verpflichtend für 1 Punkt</t>
  </si>
  <si>
    <t>F1.5.1 Angestrebte Punktzahl</t>
  </si>
  <si>
    <t>F1.5.1 Colocation von</t>
  </si>
  <si>
    <t>Bearbeitungsdatum Petent</t>
  </si>
  <si>
    <t>Prüfsumme</t>
  </si>
  <si>
    <t>Art des Netzanschlussnehmers (Mehrfachauswahl)</t>
  </si>
  <si>
    <t>F1.2.1 Verpflichtend für 1 Punkt (Mehrfachauswahl)</t>
  </si>
  <si>
    <t>F1.3.1 Stets Pflicht (Mehrfachauswahl)</t>
  </si>
  <si>
    <t>F1.3.3 Stets Pflicht (Mehrfachauswahl)</t>
  </si>
  <si>
    <t>F1.4.1 Stets Pflicht A (Mehrachauswahl)</t>
  </si>
  <si>
    <t>F1.4.2 Verpflichtend für 2 Punkte (Mehrfachauswahl)</t>
  </si>
  <si>
    <t>F1.5.1 Colocation von (Optionsfeld)</t>
  </si>
  <si>
    <t>Mischanlage</t>
  </si>
  <si>
    <t xml:space="preserve">Notstromaggregat mit Netzparallelbetrieb </t>
  </si>
  <si>
    <t>B3-02A</t>
  </si>
  <si>
    <t>B3-02B</t>
  </si>
  <si>
    <t>D1-01A</t>
  </si>
  <si>
    <t>D1-01B</t>
  </si>
  <si>
    <t>D1-01C</t>
  </si>
  <si>
    <t>F1.2.1 Verpflichtend für 2 Punkte (Mehrfachauswahl)</t>
  </si>
  <si>
    <t>F1.3.2 Stets Pflicht für 3 ÜNB außer TenneT (Mehrfachauswahl)</t>
  </si>
  <si>
    <t>F1.4.2 Stets Pflicht (Mehrfachauswahl)</t>
  </si>
  <si>
    <t>F1.4.3 Verpflichtend für 1 Punkt (Optionsfeld)</t>
  </si>
  <si>
    <t>A1-01B</t>
  </si>
  <si>
    <t>F1.3.3 Verpflichtend für 1 Punkt und 2 Punkte (Mehrfachauswahl)</t>
  </si>
  <si>
    <t>B3-02C</t>
  </si>
  <si>
    <t>F1.3.2 Stets Pflichtfür TenneT (Mehrfachauswahl)</t>
  </si>
  <si>
    <t>F1.2.1 Angestrebte Punktzahl  A1</t>
  </si>
  <si>
    <t>Subkriterium A1</t>
  </si>
  <si>
    <t>F1.2.2 Angestrebte Punktzahl A2</t>
  </si>
  <si>
    <t>Subkriterium A2</t>
  </si>
  <si>
    <t>F1.3.1 Angestrebte Punktzahl B1</t>
  </si>
  <si>
    <t>Subkriterium B1</t>
  </si>
  <si>
    <t>F1.3.2 Angestrebte Punktzahl B2</t>
  </si>
  <si>
    <t>Subkriterium B2</t>
  </si>
  <si>
    <t>F1.3.3 Angestrebte Punktzahl B3</t>
  </si>
  <si>
    <t>Subkriterium B3</t>
  </si>
  <si>
    <t>F1.4.1 Angestrebte Punktzahl C1</t>
  </si>
  <si>
    <t>Subkriterium C1</t>
  </si>
  <si>
    <t>F1.4.2 Angestrebte Punktzahl C2</t>
  </si>
  <si>
    <t>Subkriterium C2</t>
  </si>
  <si>
    <t>F1.4.3 Angestrebte Punktzahl C3</t>
  </si>
  <si>
    <t>Subkriterium C3</t>
  </si>
  <si>
    <t>F1.5.1 Angestrebte Punktzahl D1</t>
  </si>
  <si>
    <t>Subkriterium D1</t>
  </si>
  <si>
    <t>Anschlussleistung</t>
  </si>
  <si>
    <r>
      <t xml:space="preserve">Eine Inventarliste aller zeitkritischen Betriebsmittel gemäß Formular F.4.
</t>
    </r>
    <r>
      <rPr>
        <sz val="10"/>
        <color theme="0" tint="-0.499984740745262"/>
        <rFont val="Arial"/>
        <family val="2"/>
        <scheme val="minor"/>
      </rPr>
      <t>Unter zeitkritischen Betriebsmittel werden Transformatoren zur Netzbetreiber-Spannungsebene, netzseitige Leistungsschalter und Höchstspannungskabel verstanden.</t>
    </r>
  </si>
  <si>
    <r>
      <t xml:space="preserve">Lieferantenangebote aller o.g. zeitkritischen Betriebsmittel 
</t>
    </r>
    <r>
      <rPr>
        <sz val="10"/>
        <color theme="0" tint="-0.499984740745262"/>
        <rFont val="Arial"/>
        <family val="2"/>
        <scheme val="minor"/>
      </rPr>
      <t>Sensible Daten können geschwärzt werden. Dabei muss erkennbar sein, dass diese Komponenten fristgerecht im Rahmen des vorgesehenen Zeitplans zur Verfügung stehen werden.</t>
    </r>
  </si>
  <si>
    <r>
      <t xml:space="preserve">Unterzeichnete Kaufverträge für alle o.g. zeitkritischen Betriebsmittel 
</t>
    </r>
    <r>
      <rPr>
        <sz val="10"/>
        <color theme="0" tint="-0.499984740745262"/>
        <rFont val="Arial"/>
        <family val="2"/>
        <scheme val="minor"/>
      </rPr>
      <t xml:space="preserve">Sensible Daten können geschwärzt werden. </t>
    </r>
  </si>
  <si>
    <t xml:space="preserve">Eigentumsnachweise für alle o.g. zeitkritischen Betriebsmittel, inklusive der Angaben zu Typennummern </t>
  </si>
  <si>
    <r>
      <t xml:space="preserve">Nachweise über die verbindliche Reservierung der erforderlichen Produktionskapazitäten für alle o.g. zeitkritischen Betriebsmittel </t>
    </r>
    <r>
      <rPr>
        <sz val="9"/>
        <color theme="0" tint="-0.499984740745262"/>
        <rFont val="Arial"/>
        <family val="2"/>
        <scheme val="minor"/>
      </rPr>
      <t xml:space="preserve">
Dabei muss erkennbar sein, dass diese Komponenten fristgerecht im Rahmen des vorgesehenen Zeitplans zur Verfügung stehen werden.</t>
    </r>
  </si>
  <si>
    <t>die im NAV zu kontrahierende Leistung (bei Colocation Vorhaben die gesamte Anschlussleistung, nicht die des Teilprojekts) [MW]</t>
  </si>
  <si>
    <r>
      <t xml:space="preserve">Für jeden unterschiedlichen Typ von Wechselrichter, Erzeugungsanlage und Speicher je ein in Teilen (Seiten 1, 3 und 4 vollständig und Seite 2 Angaben zu Transformatoren) ausgefülltes und unterschriebenes (Seite 5) Formblatt E.6 nach VDE-AR-N 4120/4130 
</t>
    </r>
    <r>
      <rPr>
        <sz val="9"/>
        <color rgb="FF808080"/>
        <rFont val="Arial"/>
        <family val="2"/>
        <scheme val="minor"/>
      </rPr>
      <t>Dies umfasst auch Wechselrichter für Rechenzentren, Elektrolyseure, Bezugsanlagen und Mischanlagen</t>
    </r>
  </si>
  <si>
    <t>Ein Beschaffungszeitplan mit Angabe der geplanten Bestell‑ und Lieferterminen aller o.g. zeitkritischen Betriebsmittel gemäß Formular F.4</t>
  </si>
  <si>
    <t>Zusätzlich benötigt</t>
  </si>
  <si>
    <t>Bereits angeschlossen (bei Erweiterung)</t>
  </si>
  <si>
    <r>
      <t>Nachweis der wirtschaftlichen Leistungsfähigkeit durch Verpfändung eines Kontoguthabens in Höhe der Realisierungskaution von 1.500 €/MW Bezugsleistung zzgl. Umsatzsteuer bei einem EU-Kreditinstitut zugunsten des jeweiligen ÜNBs</t>
    </r>
    <r>
      <rPr>
        <sz val="9"/>
        <rFont val="Arial"/>
        <family val="2"/>
        <scheme val="minor"/>
      </rPr>
      <t xml:space="preserve">  
</t>
    </r>
    <r>
      <rPr>
        <sz val="10"/>
        <color theme="0" tint="-0.499984740745262"/>
        <rFont val="Arial"/>
        <family val="2"/>
        <scheme val="minor"/>
      </rPr>
      <t>Voraussetzung hierfür sind i) der Abschluss einer Kontoverpfändungsvereinbarung zwischen dem jeweiligen ÜNB und dem Petenten, und ii) die Anzeige der Kontoverpfändung des Petenten bei der kontoführenden Bank sowie iii) die Vorlage einer unterzeichneten Bestätigung durch die kontoführende Bank. Der ÜNB stellt zu diesen Nachweisen ein verbindlich zu verwendendes Muster sowie (lediglich zur Information und unverbindlich) ein erläuterndes Ablaufdokument bereit.
Sofern die Nachweise nicht vollständig und unverändert vorliegen, gilt der Nachweis als nicht erbracht und der Punkt als nicht erreicht.
Die Verpfändung ist wirksam umzusetzen und spätestens bis zum 31. Juli 2026 durch Einreichung von C3-03 beim ÜNB entsprechend nachzuweisen.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</si>
</sst>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quot;um&quot;\ hh:mm:ss"/>
    <numFmt numFmtId="165" formatCode="dd/mm/yyyy\ hh:mm:ss"/>
  </numFmts>
  <fonts count="38" x14ac:knownFonts="1">
    <font>
      <sz val="11"/>
      <color theme="1"/>
      <name val="Arial"/>
      <family val="2"/>
      <scheme val="minor"/>
    </font>
    <font>
      <sz val="10"/>
      <color theme="1"/>
      <name val="Arial"/>
      <family val="2"/>
      <scheme val="minor"/>
    </font>
    <font>
      <sz val="10"/>
      <color rgb="FF191919"/>
      <name val="Arial"/>
      <family val="2"/>
      <scheme val="minor"/>
    </font>
    <font>
      <b/>
      <sz val="10"/>
      <color rgb="FF191919"/>
      <name val="Arial"/>
      <family val="2"/>
      <scheme val="minor"/>
    </font>
    <font>
      <b/>
      <sz val="12"/>
      <color rgb="FF191919"/>
      <name val="Arial"/>
      <family val="2"/>
      <scheme val="minor"/>
    </font>
    <font>
      <i/>
      <sz val="10"/>
      <color rgb="FF191919"/>
      <name val="Arial"/>
      <family val="2"/>
      <scheme val="minor"/>
    </font>
    <font>
      <sz val="8"/>
      <name val="Arial"/>
      <family val="2"/>
      <scheme val="minor"/>
    </font>
    <font>
      <sz val="10"/>
      <name val="Arial"/>
      <family val="2"/>
      <scheme val="minor"/>
    </font>
    <font>
      <sz val="10"/>
      <color rgb="FF191919"/>
      <name val="MS Gothic"/>
      <family val="3"/>
    </font>
    <font>
      <sz val="10"/>
      <color rgb="FF191919"/>
      <name val="Segoe UI Symbol"/>
      <family val="2"/>
    </font>
    <font>
      <b/>
      <sz val="10"/>
      <color theme="1"/>
      <name val="Arial"/>
      <family val="2"/>
      <scheme val="minor"/>
    </font>
    <font>
      <u/>
      <sz val="11"/>
      <color theme="10"/>
      <name val="Arial"/>
      <family val="2"/>
      <scheme val="minor"/>
    </font>
    <font>
      <b/>
      <sz val="12"/>
      <color theme="1"/>
      <name val="Arial"/>
      <family val="2"/>
      <scheme val="minor"/>
    </font>
    <font>
      <sz val="10"/>
      <color theme="0" tint="-0.499984740745262"/>
      <name val="Arial"/>
      <family val="2"/>
      <scheme val="minor"/>
    </font>
    <font>
      <b/>
      <sz val="10"/>
      <color theme="0" tint="-0.499984740745262"/>
      <name val="Arial"/>
      <family val="2"/>
      <scheme val="minor"/>
    </font>
    <font>
      <sz val="10"/>
      <color rgb="FF000000"/>
      <name val="Arial"/>
      <family val="2"/>
      <scheme val="minor"/>
    </font>
    <font>
      <sz val="9"/>
      <color theme="0" tint="-0.499984740745262"/>
      <name val="Arial"/>
      <family val="2"/>
      <scheme val="minor"/>
    </font>
    <font>
      <sz val="10"/>
      <color rgb="FF000000"/>
      <name val="MS Gothic"/>
      <family val="3"/>
    </font>
    <font>
      <sz val="8"/>
      <color rgb="FF191919"/>
      <name val="Arial"/>
      <family val="2"/>
      <scheme val="minor"/>
    </font>
    <font>
      <sz val="10"/>
      <color rgb="FF191919"/>
      <name val="Symbol"/>
      <family val="1"/>
      <charset val="2"/>
    </font>
    <font>
      <vertAlign val="superscript"/>
      <sz val="10"/>
      <name val="Arial"/>
      <family val="2"/>
      <scheme val="minor"/>
    </font>
    <font>
      <vertAlign val="superscript"/>
      <sz val="10"/>
      <color rgb="FF191919"/>
      <name val="Arial"/>
      <family val="2"/>
      <scheme val="minor"/>
    </font>
    <font>
      <vertAlign val="superscript"/>
      <sz val="10"/>
      <color theme="0" tint="-0.499984740745262"/>
      <name val="Arial"/>
      <family val="2"/>
      <scheme val="minor"/>
    </font>
    <font>
      <vertAlign val="superscript"/>
      <sz val="10"/>
      <color theme="1"/>
      <name val="Arial"/>
      <family val="2"/>
      <scheme val="minor"/>
    </font>
    <font>
      <b/>
      <sz val="9"/>
      <color theme="0" tint="-0.499984740745262"/>
      <name val="Arial"/>
      <family val="2"/>
      <scheme val="minor"/>
    </font>
    <font>
      <sz val="11"/>
      <color theme="0" tint="-0.499984740745262"/>
      <name val="Arial"/>
      <family val="2"/>
      <scheme val="minor"/>
    </font>
    <font>
      <i/>
      <sz val="11"/>
      <color theme="0" tint="-0.499984740745262"/>
      <name val="Arial"/>
      <family val="2"/>
      <scheme val="minor"/>
    </font>
    <font>
      <vertAlign val="superscript"/>
      <sz val="11"/>
      <color theme="1"/>
      <name val="Arial"/>
      <family val="2"/>
      <scheme val="minor"/>
    </font>
    <font>
      <i/>
      <vertAlign val="subscript"/>
      <sz val="10"/>
      <color rgb="FF191919"/>
      <name val="Arial"/>
      <family val="2"/>
      <scheme val="minor"/>
    </font>
    <font>
      <sz val="11"/>
      <color rgb="FF191919"/>
      <name val="Arial"/>
      <family val="2"/>
      <scheme val="minor"/>
    </font>
    <font>
      <b/>
      <sz val="11"/>
      <color rgb="FF191919"/>
      <name val="Arial"/>
      <family val="2"/>
      <scheme val="minor"/>
    </font>
    <font>
      <sz val="10"/>
      <color rgb="FF808080"/>
      <name val="Arial"/>
      <family val="2"/>
      <scheme val="minor"/>
    </font>
    <font>
      <b/>
      <u/>
      <sz val="10"/>
      <name val="Arial"/>
      <family val="2"/>
      <scheme val="minor"/>
    </font>
    <font>
      <b/>
      <sz val="11"/>
      <color theme="1"/>
      <name val="Arial"/>
      <family val="2"/>
      <scheme val="minor"/>
    </font>
    <font>
      <sz val="9.5"/>
      <color theme="1"/>
      <name val="Arial"/>
      <family val="2"/>
      <scheme val="minor"/>
    </font>
    <font>
      <sz val="9"/>
      <color rgb="FF808080"/>
      <name val="Arial"/>
      <family val="2"/>
      <scheme val="minor"/>
    </font>
    <font>
      <sz val="11"/>
      <name val="Arial"/>
      <family val="2"/>
      <scheme val="minor"/>
    </font>
    <font>
      <sz val="9"/>
      <name val="Arial"/>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right/>
      <top style="thin">
        <color theme="0"/>
      </top>
      <bottom/>
      <diagonal/>
    </border>
    <border>
      <left/>
      <right/>
      <top style="thin">
        <color theme="0"/>
      </top>
      <bottom style="medium">
        <color theme="0"/>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medium">
        <color theme="0"/>
      </top>
      <bottom style="medium">
        <color theme="0"/>
      </bottom>
      <diagonal/>
    </border>
    <border>
      <left style="thin">
        <color theme="0"/>
      </left>
      <right/>
      <top/>
      <bottom style="medium">
        <color theme="0"/>
      </bottom>
      <diagonal/>
    </border>
    <border>
      <left/>
      <right/>
      <top/>
      <bottom style="medium">
        <color theme="0"/>
      </bottom>
      <diagonal/>
    </border>
    <border>
      <left/>
      <right style="thin">
        <color theme="0"/>
      </right>
      <top/>
      <bottom style="medium">
        <color theme="0"/>
      </bottom>
      <diagonal/>
    </border>
    <border>
      <left/>
      <right/>
      <top style="medium">
        <color theme="0"/>
      </top>
      <bottom style="medium">
        <color theme="0"/>
      </bottom>
      <diagonal/>
    </border>
    <border>
      <left/>
      <right style="thin">
        <color theme="0"/>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0" tint="-0.499984740745262"/>
      </right>
      <top style="thin">
        <color theme="0" tint="-0.499984740745262"/>
      </top>
      <bottom style="thin">
        <color theme="0" tint="-0.499984740745262"/>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175">
    <xf numFmtId="0" fontId="0" fillId="0" borderId="0" xfId="0"/>
    <xf numFmtId="0" fontId="0" fillId="0" borderId="0" xfId="0" applyAlignment="1">
      <alignment wrapText="1"/>
    </xf>
    <xf numFmtId="0" fontId="0" fillId="0" borderId="0" xfId="0" applyAlignment="1">
      <alignment vertical="top" wrapText="1"/>
    </xf>
    <xf numFmtId="0" fontId="3"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5" fillId="0" borderId="0" xfId="0" applyFont="1" applyAlignment="1">
      <alignment horizontal="left" vertical="center" wrapText="1"/>
    </xf>
    <xf numFmtId="0" fontId="3" fillId="0" borderId="0" xfId="0" applyFont="1" applyAlignment="1">
      <alignment horizontal="left" vertical="top"/>
    </xf>
    <xf numFmtId="0" fontId="8" fillId="0" borderId="0" xfId="0" applyFont="1" applyAlignment="1">
      <alignment horizontal="lef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top"/>
    </xf>
    <xf numFmtId="0" fontId="2" fillId="0" borderId="0" xfId="0" applyFont="1" applyAlignment="1">
      <alignment horizontal="righ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13" fillId="0" borderId="0" xfId="0" applyFont="1" applyAlignment="1">
      <alignment horizontal="left" vertical="top"/>
    </xf>
    <xf numFmtId="0" fontId="3" fillId="0" borderId="0" xfId="0" applyFont="1" applyAlignment="1">
      <alignment vertical="top" wrapText="1"/>
    </xf>
    <xf numFmtId="0" fontId="13" fillId="0" borderId="0" xfId="0" applyFont="1"/>
    <xf numFmtId="0" fontId="3" fillId="0" borderId="0" xfId="0" applyFont="1" applyAlignment="1">
      <alignment vertical="top"/>
    </xf>
    <xf numFmtId="0" fontId="13" fillId="0" borderId="0" xfId="0" applyFont="1" applyAlignment="1">
      <alignment vertical="center"/>
    </xf>
    <xf numFmtId="0" fontId="13" fillId="0" borderId="0" xfId="0" applyFont="1" applyAlignment="1">
      <alignment horizontal="left" vertical="center" wrapText="1"/>
    </xf>
    <xf numFmtId="0" fontId="3" fillId="0" borderId="0" xfId="0" applyFont="1" applyAlignment="1">
      <alignment horizontal="left" wrapText="1"/>
    </xf>
    <xf numFmtId="0" fontId="0" fillId="3" borderId="0" xfId="0" applyFill="1"/>
    <xf numFmtId="0" fontId="13" fillId="0" borderId="0" xfId="0" applyFont="1" applyAlignment="1">
      <alignment vertical="top" wrapText="1"/>
    </xf>
    <xf numFmtId="0" fontId="13" fillId="3" borderId="0" xfId="0" applyFont="1" applyFill="1" applyAlignment="1">
      <alignment horizontal="left" vertical="top"/>
    </xf>
    <xf numFmtId="0" fontId="13" fillId="3" borderId="4" xfId="0" applyFont="1" applyFill="1" applyBorder="1" applyAlignment="1">
      <alignment vertical="top"/>
    </xf>
    <xf numFmtId="0" fontId="14" fillId="3" borderId="0" xfId="0" applyFont="1" applyFill="1" applyAlignment="1">
      <alignment horizontal="left" vertical="top" wrapText="1"/>
    </xf>
    <xf numFmtId="0" fontId="13" fillId="3" borderId="4" xfId="0" applyFont="1" applyFill="1" applyBorder="1" applyAlignment="1">
      <alignment horizontal="left" vertical="top"/>
    </xf>
    <xf numFmtId="0" fontId="7" fillId="3" borderId="4" xfId="0" applyFont="1" applyFill="1" applyBorder="1" applyAlignment="1">
      <alignment vertical="top"/>
    </xf>
    <xf numFmtId="0" fontId="2" fillId="0" borderId="0" xfId="0" applyFont="1" applyAlignment="1">
      <alignment horizontal="left" vertical="center"/>
    </xf>
    <xf numFmtId="0" fontId="3" fillId="0" borderId="0" xfId="0" applyFont="1" applyAlignment="1">
      <alignment horizontal="left"/>
    </xf>
    <xf numFmtId="0" fontId="3" fillId="3" borderId="0" xfId="0" applyFont="1" applyFill="1" applyAlignment="1">
      <alignment vertical="center"/>
    </xf>
    <xf numFmtId="0" fontId="2" fillId="3" borderId="0" xfId="0" applyFont="1" applyFill="1" applyAlignment="1">
      <alignment vertical="center" wrapText="1"/>
    </xf>
    <xf numFmtId="0" fontId="2" fillId="2" borderId="2" xfId="0" applyFont="1" applyFill="1" applyBorder="1" applyAlignment="1" applyProtection="1">
      <alignment horizontal="left" vertical="top"/>
      <protection locked="0"/>
    </xf>
    <xf numFmtId="0" fontId="2" fillId="3" borderId="0" xfId="0" applyFont="1" applyFill="1" applyAlignment="1">
      <alignment horizontal="right" vertical="center" wrapText="1"/>
    </xf>
    <xf numFmtId="0" fontId="2" fillId="0" borderId="0" xfId="0" applyFont="1" applyAlignment="1">
      <alignment wrapText="1"/>
    </xf>
    <xf numFmtId="0" fontId="2" fillId="0" borderId="0" xfId="0" applyFont="1"/>
    <xf numFmtId="0" fontId="10" fillId="0" borderId="0" xfId="0" applyFont="1"/>
    <xf numFmtId="0" fontId="0" fillId="0" borderId="0" xfId="0" applyAlignment="1">
      <alignment horizontal="left" vertical="center"/>
    </xf>
    <xf numFmtId="0" fontId="17" fillId="0" borderId="0" xfId="0" applyFont="1" applyAlignment="1">
      <alignment horizontal="left" vertical="center" indent="3"/>
    </xf>
    <xf numFmtId="0" fontId="18" fillId="0" borderId="0" xfId="0" applyFont="1" applyAlignment="1">
      <alignment horizontal="left" vertical="center"/>
    </xf>
    <xf numFmtId="0" fontId="16" fillId="0" borderId="0" xfId="0" applyFont="1"/>
    <xf numFmtId="0" fontId="19" fillId="0" borderId="0" xfId="0" applyFont="1" applyAlignment="1">
      <alignment horizontal="left" vertical="center" indent="4"/>
    </xf>
    <xf numFmtId="0" fontId="12" fillId="0" borderId="0" xfId="0" applyFont="1" applyAlignment="1">
      <alignment vertical="top" wrapText="1"/>
    </xf>
    <xf numFmtId="0" fontId="7" fillId="0" borderId="0" xfId="0" applyFont="1" applyAlignment="1">
      <alignment vertical="center" wrapText="1"/>
    </xf>
    <xf numFmtId="0" fontId="7" fillId="0" borderId="0" xfId="0" applyFont="1"/>
    <xf numFmtId="0" fontId="7" fillId="0" borderId="0" xfId="0" applyFont="1" applyAlignment="1">
      <alignment horizontal="left" vertical="center"/>
    </xf>
    <xf numFmtId="0" fontId="7" fillId="0" borderId="0" xfId="0" applyFont="1" applyAlignment="1">
      <alignment vertical="center"/>
    </xf>
    <xf numFmtId="0" fontId="7" fillId="3" borderId="0" xfId="0" applyFont="1" applyFill="1" applyAlignment="1">
      <alignment horizontal="left" vertical="top"/>
    </xf>
    <xf numFmtId="0" fontId="0" fillId="0" borderId="0" xfId="0" applyAlignment="1">
      <alignment vertical="center" wrapText="1"/>
    </xf>
    <xf numFmtId="0" fontId="2" fillId="0" borderId="0" xfId="0" applyFont="1" applyAlignment="1">
      <alignment vertical="top" wrapText="1"/>
    </xf>
    <xf numFmtId="0" fontId="2" fillId="3" borderId="4"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7" fillId="3" borderId="0" xfId="0" applyFont="1" applyFill="1" applyAlignment="1">
      <alignment vertical="top"/>
    </xf>
    <xf numFmtId="0" fontId="2" fillId="3" borderId="22"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0" borderId="0" xfId="0" applyAlignment="1">
      <alignment horizontal="left"/>
    </xf>
    <xf numFmtId="0" fontId="7" fillId="0" borderId="0" xfId="0" applyFont="1" applyAlignment="1">
      <alignment horizontal="left" vertical="top"/>
    </xf>
    <xf numFmtId="0" fontId="16" fillId="0" borderId="0" xfId="0" applyFont="1" applyAlignment="1">
      <alignment vertical="center"/>
    </xf>
    <xf numFmtId="0" fontId="16" fillId="0" borderId="0" xfId="0" applyFont="1" applyAlignment="1">
      <alignment horizontal="left" vertical="top"/>
    </xf>
    <xf numFmtId="0" fontId="7" fillId="0" borderId="0" xfId="0" applyFont="1" applyAlignment="1">
      <alignment horizontal="center" vertical="top"/>
    </xf>
    <xf numFmtId="0" fontId="2" fillId="2" borderId="26" xfId="0" applyFont="1" applyFill="1" applyBorder="1" applyAlignment="1" applyProtection="1">
      <alignment vertical="top"/>
      <protection locked="0"/>
    </xf>
    <xf numFmtId="0" fontId="2" fillId="3"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2" fillId="3" borderId="1"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29" fillId="0" borderId="0" xfId="0" applyFont="1" applyAlignment="1">
      <alignment horizontal="left" vertical="center"/>
    </xf>
    <xf numFmtId="164" fontId="0" fillId="0" borderId="0" xfId="0" applyNumberFormat="1"/>
    <xf numFmtId="0" fontId="2" fillId="4" borderId="0" xfId="0" applyFont="1" applyFill="1" applyAlignment="1" applyProtection="1">
      <alignment vertical="center" wrapText="1"/>
      <protection locked="0"/>
    </xf>
    <xf numFmtId="0" fontId="0" fillId="0" borderId="0" xfId="0" applyProtection="1">
      <protection locked="0"/>
    </xf>
    <xf numFmtId="0" fontId="0" fillId="4" borderId="0" xfId="0" applyFill="1" applyProtection="1">
      <protection locked="0"/>
    </xf>
    <xf numFmtId="0" fontId="2" fillId="3" borderId="0" xfId="0" applyFont="1" applyFill="1" applyAlignment="1">
      <alignment vertical="center"/>
    </xf>
    <xf numFmtId="0" fontId="2" fillId="0" borderId="26" xfId="0" applyFont="1" applyBorder="1" applyAlignment="1">
      <alignment vertical="top"/>
    </xf>
    <xf numFmtId="0" fontId="7" fillId="3" borderId="2" xfId="0" applyFont="1" applyFill="1" applyBorder="1" applyAlignment="1">
      <alignment horizontal="left" vertical="top"/>
    </xf>
    <xf numFmtId="0" fontId="7" fillId="3" borderId="3" xfId="0" applyFont="1" applyFill="1" applyBorder="1" applyAlignment="1">
      <alignment horizontal="center" vertical="top"/>
    </xf>
    <xf numFmtId="0" fontId="2" fillId="3" borderId="0" xfId="0" applyFont="1" applyFill="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vertical="center"/>
    </xf>
    <xf numFmtId="0" fontId="7" fillId="3" borderId="14" xfId="0" applyFont="1" applyFill="1" applyBorder="1" applyAlignment="1">
      <alignment vertical="center"/>
    </xf>
    <xf numFmtId="0" fontId="7" fillId="3" borderId="9" xfId="0" applyFont="1" applyFill="1" applyBorder="1" applyAlignment="1">
      <alignment vertical="center"/>
    </xf>
    <xf numFmtId="0" fontId="7" fillId="3" borderId="13" xfId="0" applyFont="1" applyFill="1" applyBorder="1" applyAlignment="1">
      <alignment vertical="center"/>
    </xf>
    <xf numFmtId="0" fontId="7" fillId="3" borderId="0" xfId="0" applyFont="1" applyFill="1" applyAlignment="1">
      <alignment vertical="center"/>
    </xf>
    <xf numFmtId="0" fontId="7" fillId="3" borderId="11" xfId="0" applyFont="1" applyFill="1" applyBorder="1" applyAlignment="1">
      <alignment vertical="center"/>
    </xf>
    <xf numFmtId="0" fontId="2" fillId="3" borderId="0" xfId="0" applyFont="1" applyFill="1" applyAlignment="1">
      <alignment vertical="top"/>
    </xf>
    <xf numFmtId="0" fontId="7" fillId="3" borderId="2" xfId="0" applyFont="1" applyFill="1" applyBorder="1" applyAlignment="1">
      <alignment vertical="center"/>
    </xf>
    <xf numFmtId="0" fontId="7" fillId="2" borderId="7" xfId="0" applyFont="1" applyFill="1" applyBorder="1" applyAlignment="1" applyProtection="1">
      <alignment vertical="top"/>
      <protection locked="0"/>
    </xf>
    <xf numFmtId="0" fontId="7" fillId="0" borderId="2" xfId="0" applyFont="1" applyBorder="1" applyAlignment="1">
      <alignment vertical="top"/>
    </xf>
    <xf numFmtId="0" fontId="7" fillId="0" borderId="8" xfId="0" applyFont="1" applyBorder="1" applyAlignment="1">
      <alignment vertical="top"/>
    </xf>
    <xf numFmtId="0" fontId="2" fillId="0" borderId="0" xfId="0" applyFont="1" applyAlignment="1">
      <alignment vertical="top"/>
    </xf>
    <xf numFmtId="0" fontId="7" fillId="0" borderId="0" xfId="0" applyFont="1" applyAlignment="1">
      <alignment vertical="top"/>
    </xf>
    <xf numFmtId="0" fontId="2" fillId="0" borderId="0" xfId="0" applyFont="1" applyAlignment="1">
      <alignment horizontal="left"/>
    </xf>
    <xf numFmtId="14" fontId="0" fillId="0" borderId="0" xfId="0" applyNumberFormat="1"/>
    <xf numFmtId="0" fontId="0" fillId="5" borderId="0" xfId="0" applyFill="1"/>
    <xf numFmtId="0" fontId="34" fillId="0" borderId="0" xfId="0" applyFont="1" applyAlignment="1">
      <alignment vertical="center"/>
    </xf>
    <xf numFmtId="165" fontId="0" fillId="5" borderId="0" xfId="0" applyNumberFormat="1" applyFill="1"/>
    <xf numFmtId="0" fontId="10" fillId="5" borderId="35" xfId="0" applyFont="1" applyFill="1" applyBorder="1" applyAlignment="1">
      <alignment horizontal="left"/>
    </xf>
    <xf numFmtId="0" fontId="33" fillId="5" borderId="36" xfId="0" applyFont="1" applyFill="1" applyBorder="1"/>
    <xf numFmtId="0" fontId="1" fillId="0" borderId="0" xfId="0" applyFont="1"/>
    <xf numFmtId="0" fontId="1" fillId="0" borderId="0" xfId="0" applyFont="1" applyAlignment="1">
      <alignment horizontal="left"/>
    </xf>
    <xf numFmtId="0" fontId="1" fillId="5" borderId="0" xfId="0" applyFont="1" applyFill="1" applyAlignment="1">
      <alignment horizontal="left"/>
    </xf>
    <xf numFmtId="0" fontId="1" fillId="6" borderId="0" xfId="0" applyFont="1" applyFill="1" applyAlignment="1">
      <alignment horizontal="center" wrapText="1"/>
    </xf>
    <xf numFmtId="0" fontId="1" fillId="0" borderId="0" xfId="0" applyFont="1" applyAlignment="1">
      <alignment horizontal="left" wrapText="1"/>
    </xf>
    <xf numFmtId="0" fontId="1" fillId="0" borderId="1" xfId="0" applyFont="1" applyBorder="1" applyAlignment="1">
      <alignment horizontal="center" vertical="center"/>
    </xf>
    <xf numFmtId="0" fontId="1" fillId="0" borderId="2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31" xfId="0" applyFont="1" applyBorder="1" applyAlignment="1">
      <alignment vertical="center"/>
    </xf>
    <xf numFmtId="0" fontId="10" fillId="0" borderId="0" xfId="0" applyFont="1"/>
    <xf numFmtId="0" fontId="30" fillId="0" borderId="0" xfId="0" applyFont="1" applyAlignment="1">
      <alignment horizontal="left" vertical="top"/>
    </xf>
    <xf numFmtId="0" fontId="4" fillId="0" borderId="0" xfId="0" applyFont="1" applyAlignment="1">
      <alignment horizontal="left" vertical="top"/>
    </xf>
    <xf numFmtId="0" fontId="2" fillId="0" borderId="22" xfId="0" applyFont="1" applyBorder="1" applyAlignment="1">
      <alignment vertical="center" wrapText="1"/>
    </xf>
    <xf numFmtId="0" fontId="2" fillId="0" borderId="1" xfId="0" applyFont="1" applyBorder="1" applyAlignment="1">
      <alignment vertical="center" wrapText="1"/>
    </xf>
    <xf numFmtId="0" fontId="7" fillId="2" borderId="7" xfId="0" applyFont="1" applyFill="1" applyBorder="1" applyAlignment="1" applyProtection="1">
      <alignment horizontal="left" vertical="top"/>
      <protection locked="0"/>
    </xf>
    <xf numFmtId="0" fontId="7" fillId="2" borderId="2" xfId="0" applyFont="1" applyFill="1" applyBorder="1" applyAlignment="1" applyProtection="1">
      <alignment horizontal="left" vertical="top"/>
      <protection locked="0"/>
    </xf>
    <xf numFmtId="0" fontId="7" fillId="2" borderId="8" xfId="0" applyFont="1" applyFill="1" applyBorder="1" applyAlignment="1" applyProtection="1">
      <alignment horizontal="left" vertical="top"/>
      <protection locked="0"/>
    </xf>
    <xf numFmtId="0" fontId="7" fillId="0" borderId="0" xfId="0" applyFont="1" applyAlignment="1">
      <alignment vertical="center" wrapText="1"/>
    </xf>
    <xf numFmtId="0" fontId="7" fillId="2" borderId="15"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17" xfId="0" applyFont="1" applyFill="1" applyBorder="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7" fillId="2" borderId="19" xfId="0" applyFont="1" applyFill="1" applyBorder="1" applyAlignment="1" applyProtection="1">
      <alignment horizontal="left" vertical="center"/>
      <protection locked="0"/>
    </xf>
    <xf numFmtId="0" fontId="3" fillId="0" borderId="0" xfId="0" applyFont="1" applyAlignment="1">
      <alignment horizontal="left" vertical="top" wrapText="1"/>
    </xf>
    <xf numFmtId="0" fontId="3" fillId="0" borderId="0" xfId="0" applyFont="1" applyAlignment="1">
      <alignment horizontal="left" vertical="top"/>
    </xf>
    <xf numFmtId="0" fontId="7" fillId="2" borderId="26"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14" xfId="0" applyFont="1" applyBorder="1" applyAlignment="1">
      <alignment horizontal="left" vertical="top" wrapText="1"/>
    </xf>
    <xf numFmtId="0" fontId="7" fillId="2" borderId="17" xfId="0" applyFont="1" applyFill="1" applyBorder="1" applyAlignment="1" applyProtection="1">
      <alignment horizontal="left" vertical="top"/>
      <protection locked="0"/>
    </xf>
    <xf numFmtId="0" fontId="7" fillId="2" borderId="18" xfId="0" applyFont="1" applyFill="1" applyBorder="1" applyAlignment="1" applyProtection="1">
      <alignment horizontal="left" vertical="top"/>
      <protection locked="0"/>
    </xf>
    <xf numFmtId="0" fontId="7" fillId="2" borderId="19" xfId="0" applyFont="1" applyFill="1" applyBorder="1" applyAlignment="1" applyProtection="1">
      <alignment horizontal="left" vertical="top"/>
      <protection locked="0"/>
    </xf>
    <xf numFmtId="0" fontId="7" fillId="0" borderId="0" xfId="0" applyFont="1" applyAlignment="1">
      <alignment horizontal="left" vertical="top"/>
    </xf>
    <xf numFmtId="0" fontId="7" fillId="2" borderId="26" xfId="0" applyFont="1" applyFill="1" applyBorder="1" applyAlignment="1" applyProtection="1">
      <alignment horizontal="left" vertical="top"/>
      <protection locked="0"/>
    </xf>
    <xf numFmtId="0" fontId="2" fillId="0" borderId="0" xfId="0" applyFont="1" applyAlignment="1">
      <alignment horizontal="left" vertical="top" wrapText="1"/>
    </xf>
    <xf numFmtId="0" fontId="1" fillId="0" borderId="0" xfId="0" applyFont="1"/>
    <xf numFmtId="0" fontId="13" fillId="0" borderId="5" xfId="0" applyFont="1" applyBorder="1" applyAlignment="1">
      <alignment vertical="center"/>
    </xf>
    <xf numFmtId="0" fontId="13" fillId="0" borderId="6" xfId="0" applyFont="1" applyBorder="1" applyAlignment="1">
      <alignment vertical="center"/>
    </xf>
    <xf numFmtId="0" fontId="13" fillId="0" borderId="20" xfId="0" applyFont="1" applyBorder="1" applyAlignment="1">
      <alignment vertical="center"/>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20" xfId="0" applyFont="1" applyBorder="1" applyAlignment="1">
      <alignment horizontal="left" vertical="center" wrapText="1"/>
    </xf>
    <xf numFmtId="0" fontId="0" fillId="0" borderId="0" xfId="0" applyAlignment="1">
      <alignment horizontal="center"/>
    </xf>
    <xf numFmtId="0" fontId="4" fillId="0" borderId="0" xfId="0" applyFont="1" applyAlignment="1">
      <alignment horizontal="left" vertical="top" wrapText="1"/>
    </xf>
    <xf numFmtId="0" fontId="0" fillId="0" borderId="0" xfId="0" applyAlignment="1">
      <alignment vertical="top" wrapText="1"/>
    </xf>
    <xf numFmtId="0" fontId="7" fillId="0" borderId="0" xfId="0" applyFont="1" applyAlignment="1">
      <alignment wrapText="1"/>
    </xf>
    <xf numFmtId="0" fontId="7" fillId="0" borderId="0" xfId="0" applyFont="1" applyAlignment="1">
      <alignment vertical="top" wrapText="1"/>
    </xf>
    <xf numFmtId="0" fontId="1" fillId="0" borderId="0" xfId="0" applyFont="1" applyAlignment="1">
      <alignment horizontal="left" vertical="center" wrapText="1"/>
    </xf>
    <xf numFmtId="0" fontId="7" fillId="0" borderId="27" xfId="0" applyFont="1" applyBorder="1" applyAlignment="1">
      <alignment vertical="top"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7" fillId="0" borderId="0" xfId="0" applyFont="1" applyAlignment="1">
      <alignment horizontal="left" vertical="center" wrapText="1"/>
    </xf>
    <xf numFmtId="0" fontId="2" fillId="0" borderId="0" xfId="0" applyFont="1" applyAlignment="1">
      <alignment vertical="center"/>
    </xf>
    <xf numFmtId="0" fontId="2" fillId="0" borderId="0" xfId="0" applyFont="1" applyAlignment="1">
      <alignment vertical="center" wrapText="1"/>
    </xf>
    <xf numFmtId="0" fontId="1" fillId="0" borderId="28" xfId="0" applyFont="1" applyBorder="1" applyAlignment="1">
      <alignment horizontal="center" vertical="center"/>
    </xf>
    <xf numFmtId="0" fontId="10" fillId="0" borderId="29" xfId="0" applyFont="1" applyBorder="1" applyAlignment="1">
      <alignment horizontal="left"/>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0" xfId="0" applyFont="1" applyBorder="1" applyAlignment="1">
      <alignment horizontal="left" vertical="center" wrapText="1" indent="1"/>
    </xf>
    <xf numFmtId="0" fontId="2" fillId="0" borderId="0" xfId="0" applyFont="1" applyAlignment="1">
      <alignment horizontal="left" vertical="center" wrapText="1" indent="1"/>
    </xf>
    <xf numFmtId="0" fontId="0" fillId="0" borderId="0" xfId="0" applyAlignment="1">
      <alignment horizontal="left" vertical="top" wrapText="1"/>
    </xf>
    <xf numFmtId="164" fontId="0" fillId="0" borderId="0" xfId="0" applyNumberFormat="1" applyAlignment="1">
      <alignment horizontal="right"/>
    </xf>
    <xf numFmtId="0" fontId="15" fillId="0" borderId="0" xfId="0" applyFont="1" applyAlignment="1">
      <alignment horizontal="left" vertical="center" wrapText="1"/>
    </xf>
    <xf numFmtId="0" fontId="2" fillId="0" borderId="30" xfId="0" applyFont="1" applyBorder="1" applyAlignment="1">
      <alignment horizontal="left" vertical="center" indent="1"/>
    </xf>
    <xf numFmtId="0" fontId="2" fillId="0" borderId="0" xfId="0" applyFont="1" applyAlignment="1">
      <alignment horizontal="left" vertical="center" indent="1"/>
    </xf>
    <xf numFmtId="0" fontId="30" fillId="0" borderId="0" xfId="0" applyFont="1" applyAlignment="1">
      <alignment horizontal="left" vertical="top" wrapText="1"/>
    </xf>
    <xf numFmtId="0" fontId="36" fillId="2" borderId="0" xfId="1" applyFont="1" applyFill="1" applyAlignment="1" applyProtection="1">
      <alignment horizontal="left" vertical="center"/>
      <protection locked="0"/>
    </xf>
    <xf numFmtId="0" fontId="36" fillId="2" borderId="21" xfId="1" applyFont="1" applyFill="1" applyBorder="1" applyAlignment="1" applyProtection="1">
      <alignment horizontal="left" vertical="center"/>
      <protection locked="0"/>
    </xf>
    <xf numFmtId="0" fontId="0" fillId="2" borderId="0" xfId="0" applyFill="1" applyAlignment="1" applyProtection="1">
      <alignment horizontal="center"/>
      <protection locked="0"/>
    </xf>
    <xf numFmtId="0" fontId="0" fillId="2" borderId="21" xfId="0" applyFill="1" applyBorder="1" applyAlignment="1" applyProtection="1">
      <alignment horizontal="center"/>
      <protection locked="0"/>
    </xf>
    <xf numFmtId="0" fontId="7" fillId="0" borderId="22" xfId="0" applyFont="1" applyBorder="1" applyAlignment="1">
      <alignment vertical="center" wrapText="1"/>
    </xf>
    <xf numFmtId="0" fontId="0" fillId="6" borderId="0" xfId="0" applyFill="1" applyAlignment="1">
      <alignment horizontal="center"/>
    </xf>
    <xf numFmtId="0" fontId="1" fillId="6" borderId="0" xfId="0" applyFont="1" applyFill="1" applyAlignment="1">
      <alignment horizontal="center" wrapText="1"/>
    </xf>
    <xf numFmtId="0" fontId="1" fillId="7" borderId="0" xfId="0" applyFont="1" applyFill="1" applyAlignment="1">
      <alignment horizont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2.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898525</xdr:colOff>
      <xdr:row>91</xdr:row>
      <xdr:rowOff>47625</xdr:rowOff>
    </xdr:from>
    <xdr:to>
      <xdr:col>1</xdr:col>
      <xdr:colOff>1174750</xdr:colOff>
      <xdr:row>91</xdr:row>
      <xdr:rowOff>276225</xdr:rowOff>
    </xdr:to>
    <xdr:pic>
      <xdr:nvPicPr>
        <xdr:cNvPr id="2" name="Grafik 9">
          <a:extLst>
            <a:ext uri="{FF2B5EF4-FFF2-40B4-BE49-F238E27FC236}">
              <a16:creationId xmlns:a16="http://schemas.microsoft.com/office/drawing/2014/main" id="{C10EDFD6-64D0-41FA-92FD-5E4D6E3400F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2825" y="15411450"/>
          <a:ext cx="27622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ransnetBW">
  <a:themeElements>
    <a:clrScheme name="Transnet_BW-Color">
      <a:dk1>
        <a:srgbClr val="000000"/>
      </a:dk1>
      <a:lt1>
        <a:sysClr val="window" lastClr="FFFFFF"/>
      </a:lt1>
      <a:dk2>
        <a:srgbClr val="3B3B3B"/>
      </a:dk2>
      <a:lt2>
        <a:srgbClr val="F9F7DE"/>
      </a:lt2>
      <a:accent1>
        <a:srgbClr val="004754"/>
      </a:accent1>
      <a:accent2>
        <a:srgbClr val="9A9A2E"/>
      </a:accent2>
      <a:accent3>
        <a:srgbClr val="6B9197"/>
      </a:accent3>
      <a:accent4>
        <a:srgbClr val="7B7B7B"/>
      </a:accent4>
      <a:accent5>
        <a:srgbClr val="E6E598"/>
      </a:accent5>
      <a:accent6>
        <a:srgbClr val="C2D3D6"/>
      </a:accent6>
      <a:hlink>
        <a:srgbClr val="004754"/>
      </a:hlink>
      <a:folHlink>
        <a:srgbClr val="7B7B7B"/>
      </a:folHlink>
    </a:clrScheme>
    <a:fontScheme name="TransnetBW-Arial_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3"/>
        </a:solidFill>
        <a:ln>
          <a:noFill/>
        </a:ln>
      </a:spPr>
      <a:bodyPr rtlCol="0" anchor="ctr"/>
      <a:lstStyle>
        <a:defPPr algn="ctr">
          <a:defRPr sz="1600"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defRPr sz="1600" dirty="0" err="1" smtClean="0">
            <a:solidFill>
              <a:schemeClr val="tx2"/>
            </a:solidFill>
          </a:defRPr>
        </a:defPPr>
      </a:lstStyle>
    </a:txDef>
  </a:objectDefaults>
  <a:extraClrSchemeLst/>
  <a:custClrLst>
    <a:custClr name="Abstufung Lime">
      <a:srgbClr val="BEBD00"/>
    </a:custClr>
    <a:custClr name="Abstufung Lime 80%">
      <a:srgbClr val="D0CE5A"/>
    </a:custClr>
    <a:custClr name="Abstufung Lime 60%">
      <a:srgbClr val="DCDA88"/>
    </a:custClr>
    <a:custClr name="Abstufung Lime 40%">
      <a:srgbClr val="E7E6B2"/>
    </a:custClr>
    <a:custClr name="Abstufung Lime 20%">
      <a:srgbClr val="F4F3DA"/>
    </a:custClr>
    <a:custClr name="Hellgelb">
      <a:srgbClr val="F9F7DE"/>
    </a:custClr>
    <a:custClr name="Blank">
      <a:srgbClr val="FFFFFF"/>
    </a:custClr>
    <a:custClr name="Abstufung Grau">
      <a:srgbClr val="3D3C3C"/>
    </a:custClr>
    <a:custClr name="Abstufung Grau 60%">
      <a:srgbClr val="908988"/>
    </a:custClr>
    <a:custClr name="Abstufung Grau 40%">
      <a:srgbClr val="B2ADAC"/>
    </a:custClr>
    <a:custClr name="Abstufung Petrol">
      <a:srgbClr val="004754"/>
    </a:custClr>
    <a:custClr name="Abstufung Petrol 80%">
      <a:srgbClr val="006574"/>
    </a:custClr>
    <a:custClr name="Abstufung Petrol 60%">
      <a:srgbClr val="4B8795"/>
    </a:custClr>
    <a:custClr name="Abstufung Petrol 40%">
      <a:srgbClr val="86ACB7"/>
    </a:custClr>
    <a:custClr name="Abstufung Petrol 20%">
      <a:srgbClr val="C1D5DB"/>
    </a:custClr>
    <a:custClr name="Blank">
      <a:srgbClr val="FFFFFF"/>
    </a:custClr>
    <a:custClr name="Dunkel-Rot">
      <a:srgbClr val="8C272D"/>
    </a:custClr>
    <a:custClr name="Signalrot">
      <a:srgbClr val="B90000"/>
    </a:custClr>
    <a:custClr name="Orange">
      <a:srgbClr val="ED6E00"/>
    </a:custClr>
    <a:custClr name="Senfgelb">
      <a:srgbClr val="DB9E36"/>
    </a:custClr>
  </a:custClrLst>
  <a:extLst>
    <a:ext uri="{05A4C25C-085E-4340-85A3-A5531E510DB2}">
      <thm15:themeFamily xmlns:thm15="http://schemas.microsoft.com/office/thememl/2012/main" name="TransnetBW" id="{51C640DC-7252-47D8-B31A-D07E3E42A632}" vid="{DC892823-FBD8-43A1-8933-CBAFA6F33277}"/>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1D0D8-88BC-4961-AC8C-95340BC8993F}">
  <sheetPr codeName="Sheet1">
    <tabColor theme="6"/>
    <pageSetUpPr fitToPage="1"/>
  </sheetPr>
  <dimension ref="A1:L340"/>
  <sheetViews>
    <sheetView showGridLines="0" tabSelected="1" view="pageLayout" topLeftCell="A10" zoomScale="80" zoomScaleNormal="100" zoomScaleSheetLayoutView="130" zoomScalePageLayoutView="80" workbookViewId="0">
      <selection activeCell="G17" sqref="G17:L17"/>
    </sheetView>
  </sheetViews>
  <sheetFormatPr baseColWidth="10" defaultColWidth="0" defaultRowHeight="13.5" zeroHeight="1" x14ac:dyDescent="0.35"/>
  <cols>
    <col min="1" max="12" width="9.375" customWidth="1"/>
    <col min="13" max="16384" width="10.875" hidden="1"/>
  </cols>
  <sheetData>
    <row r="1" spans="1:12" ht="45.75" customHeight="1" x14ac:dyDescent="0.35">
      <c r="A1" s="141" t="e" vm="1">
        <v>#VALUE!</v>
      </c>
      <c r="B1" s="141"/>
      <c r="C1" s="141"/>
      <c r="D1" s="141"/>
      <c r="E1" s="141"/>
      <c r="F1" s="141"/>
      <c r="G1" s="141"/>
      <c r="H1" s="141"/>
      <c r="I1" s="141"/>
      <c r="J1" s="141"/>
      <c r="K1" s="141"/>
      <c r="L1" s="141"/>
    </row>
    <row r="2" spans="1:12" ht="15" customHeight="1" x14ac:dyDescent="0.35"/>
    <row r="3" spans="1:12" ht="27.75" customHeight="1" x14ac:dyDescent="0.35">
      <c r="B3" s="138" t="s">
        <v>0</v>
      </c>
      <c r="C3" s="139"/>
      <c r="D3" s="139"/>
      <c r="E3" s="139"/>
      <c r="F3" s="140"/>
      <c r="G3" s="135"/>
      <c r="H3" s="136"/>
      <c r="I3" s="136"/>
      <c r="J3" s="136"/>
      <c r="K3" s="137"/>
    </row>
    <row r="4" spans="1:12" ht="15" customHeight="1" x14ac:dyDescent="0.35">
      <c r="G4" s="53"/>
      <c r="H4" s="53"/>
      <c r="I4" s="53"/>
      <c r="J4" s="53"/>
      <c r="K4" s="53"/>
      <c r="L4" s="53"/>
    </row>
    <row r="5" spans="1:12" ht="15" customHeight="1" x14ac:dyDescent="0.35">
      <c r="A5" s="47" t="s">
        <v>1</v>
      </c>
      <c r="B5" s="2"/>
      <c r="D5" s="2"/>
      <c r="G5" s="53"/>
      <c r="H5" s="53"/>
      <c r="I5" s="53"/>
      <c r="J5" s="53"/>
      <c r="K5" s="53"/>
      <c r="L5" s="53"/>
    </row>
    <row r="6" spans="1:12" ht="15" customHeight="1" x14ac:dyDescent="0.35">
      <c r="A6" s="47"/>
      <c r="B6" s="2"/>
      <c r="D6" s="2"/>
      <c r="G6" s="53"/>
      <c r="H6" s="53"/>
      <c r="I6" s="53"/>
      <c r="J6" s="53"/>
      <c r="K6" s="53"/>
      <c r="L6" s="53"/>
    </row>
    <row r="7" spans="1:12" ht="401.25" customHeight="1" x14ac:dyDescent="0.35">
      <c r="A7" s="143" t="s">
        <v>2</v>
      </c>
      <c r="B7" s="143"/>
      <c r="C7" s="143"/>
      <c r="D7" s="143"/>
      <c r="E7" s="143"/>
      <c r="F7" s="143"/>
      <c r="G7" s="143"/>
      <c r="H7" s="143"/>
      <c r="I7" s="143"/>
      <c r="J7" s="143"/>
      <c r="K7" s="143"/>
      <c r="L7" s="143"/>
    </row>
    <row r="8" spans="1:12" ht="45.6" customHeight="1" x14ac:dyDescent="0.35">
      <c r="A8" s="161" t="s">
        <v>3</v>
      </c>
      <c r="B8" s="161"/>
      <c r="C8" s="161"/>
      <c r="D8" s="161"/>
      <c r="E8" s="161"/>
      <c r="F8" s="161"/>
      <c r="G8" s="161"/>
      <c r="H8" s="161"/>
      <c r="I8" s="161"/>
      <c r="J8" s="161"/>
      <c r="K8" s="161"/>
      <c r="L8" s="161"/>
    </row>
    <row r="9" spans="1:12" ht="42" customHeight="1" x14ac:dyDescent="0.35">
      <c r="A9" s="144" t="s">
        <v>4</v>
      </c>
      <c r="B9" s="144"/>
      <c r="C9" s="144"/>
      <c r="D9" s="144"/>
      <c r="E9" s="144"/>
      <c r="F9" s="144"/>
      <c r="G9" s="144"/>
      <c r="H9" s="144"/>
      <c r="I9" s="144"/>
      <c r="J9" s="144"/>
      <c r="K9" s="144"/>
      <c r="L9" s="144"/>
    </row>
    <row r="10" spans="1:12" ht="15" customHeight="1" x14ac:dyDescent="0.35">
      <c r="A10" s="142" t="s">
        <v>5</v>
      </c>
      <c r="B10" s="142"/>
      <c r="C10" s="142"/>
      <c r="D10" s="142"/>
      <c r="E10" s="142"/>
      <c r="F10" s="142"/>
      <c r="G10" s="142"/>
      <c r="H10" s="142"/>
      <c r="I10" s="142"/>
      <c r="J10" s="142"/>
      <c r="K10" s="142"/>
      <c r="L10" s="142"/>
    </row>
    <row r="11" spans="1:12" ht="15" customHeight="1" x14ac:dyDescent="0.35"/>
    <row r="12" spans="1:12" ht="15" customHeight="1" x14ac:dyDescent="0.35">
      <c r="A12" s="7" t="s">
        <v>6</v>
      </c>
      <c r="B12" s="3"/>
      <c r="C12" s="3"/>
      <c r="D12" s="3"/>
      <c r="E12" s="3"/>
      <c r="F12" s="3"/>
      <c r="G12" s="20"/>
    </row>
    <row r="13" spans="1:12" ht="27.75" customHeight="1" x14ac:dyDescent="0.35">
      <c r="A13" s="145" t="s">
        <v>7</v>
      </c>
      <c r="B13" s="145"/>
      <c r="C13" s="145"/>
      <c r="D13" s="145"/>
      <c r="E13" s="145"/>
      <c r="F13" s="145"/>
      <c r="G13" s="145"/>
      <c r="H13" s="145"/>
      <c r="I13" s="145"/>
      <c r="J13" s="145"/>
      <c r="K13" s="145"/>
      <c r="L13" s="145"/>
    </row>
    <row r="14" spans="1:12" ht="15" customHeight="1" x14ac:dyDescent="0.35">
      <c r="A14" s="3"/>
      <c r="B14" s="3"/>
      <c r="C14" s="3"/>
      <c r="D14" s="14"/>
      <c r="E14" s="3"/>
      <c r="F14" s="3"/>
      <c r="G14" s="54"/>
    </row>
    <row r="15" spans="1:12" ht="15" customHeight="1" x14ac:dyDescent="0.35">
      <c r="A15" s="7" t="s">
        <v>8</v>
      </c>
      <c r="B15" s="3"/>
      <c r="C15" s="3"/>
      <c r="D15" s="14"/>
      <c r="E15" s="3"/>
      <c r="F15" s="3"/>
      <c r="G15" s="54"/>
    </row>
    <row r="16" spans="1:12" ht="15" customHeight="1" x14ac:dyDescent="0.35">
      <c r="A16" s="7"/>
      <c r="B16" s="3"/>
      <c r="C16" s="3"/>
      <c r="D16" s="14"/>
      <c r="E16" s="3"/>
      <c r="F16" s="3"/>
      <c r="G16" s="54"/>
    </row>
    <row r="17" spans="1:12" ht="15" customHeight="1" thickBot="1" x14ac:dyDescent="0.4">
      <c r="B17" s="14" t="s">
        <v>9</v>
      </c>
      <c r="D17" s="29"/>
      <c r="E17" s="29"/>
      <c r="F17" s="29"/>
      <c r="G17" s="113"/>
      <c r="H17" s="114"/>
      <c r="I17" s="114"/>
      <c r="J17" s="114"/>
      <c r="K17" s="114"/>
      <c r="L17" s="115"/>
    </row>
    <row r="18" spans="1:12" ht="15" customHeight="1" thickBot="1" x14ac:dyDescent="0.4">
      <c r="B18" s="5" t="s">
        <v>10</v>
      </c>
      <c r="D18" s="29"/>
      <c r="E18" s="29"/>
      <c r="F18" s="29"/>
      <c r="G18" s="113"/>
      <c r="H18" s="114"/>
      <c r="I18" s="114"/>
      <c r="J18" s="114"/>
      <c r="K18" s="114"/>
      <c r="L18" s="115"/>
    </row>
    <row r="19" spans="1:12" ht="15" customHeight="1" thickBot="1" x14ac:dyDescent="0.4">
      <c r="B19" s="98" t="s">
        <v>11</v>
      </c>
      <c r="D19" s="29"/>
      <c r="E19" s="29"/>
      <c r="F19" s="29"/>
      <c r="G19" s="113"/>
      <c r="H19" s="114"/>
      <c r="I19" s="114"/>
      <c r="J19" s="114"/>
      <c r="K19" s="114"/>
      <c r="L19" s="115"/>
    </row>
    <row r="20" spans="1:12" ht="15" customHeight="1" x14ac:dyDescent="0.35">
      <c r="B20" s="98" t="s">
        <v>12</v>
      </c>
      <c r="D20" s="28"/>
      <c r="E20" s="28"/>
      <c r="F20" s="28"/>
      <c r="G20" s="113"/>
      <c r="H20" s="114"/>
      <c r="I20" s="114"/>
      <c r="J20" s="114"/>
      <c r="K20" s="114"/>
      <c r="L20" s="115"/>
    </row>
    <row r="21" spans="1:12" ht="15" customHeight="1" x14ac:dyDescent="0.35">
      <c r="A21" s="98"/>
      <c r="B21" s="98"/>
      <c r="C21" s="98"/>
      <c r="D21" s="28"/>
      <c r="E21" s="30"/>
      <c r="F21" s="30"/>
      <c r="G21" s="54"/>
    </row>
    <row r="22" spans="1:12" ht="15" customHeight="1" x14ac:dyDescent="0.35">
      <c r="A22" s="7" t="s">
        <v>13</v>
      </c>
      <c r="B22" s="3"/>
      <c r="C22" s="3"/>
      <c r="D22" s="28"/>
      <c r="E22" s="30"/>
      <c r="F22" s="30"/>
      <c r="G22" s="54"/>
    </row>
    <row r="23" spans="1:12" ht="15" customHeight="1" x14ac:dyDescent="0.35">
      <c r="A23" s="7"/>
      <c r="B23" s="3"/>
      <c r="C23" s="3"/>
      <c r="D23" s="28"/>
      <c r="E23" s="30"/>
      <c r="F23" s="30"/>
      <c r="G23" s="54"/>
    </row>
    <row r="24" spans="1:12" ht="15" customHeight="1" thickBot="1" x14ac:dyDescent="0.4">
      <c r="B24" s="116" t="s">
        <v>14</v>
      </c>
      <c r="C24" s="116"/>
      <c r="D24" s="116"/>
      <c r="E24" s="29"/>
      <c r="F24" s="29"/>
      <c r="G24" s="113"/>
      <c r="H24" s="114"/>
      <c r="I24" s="114"/>
      <c r="J24" s="114"/>
      <c r="K24" s="114"/>
      <c r="L24" s="115"/>
    </row>
    <row r="25" spans="1:12" ht="15" customHeight="1" thickBot="1" x14ac:dyDescent="0.4">
      <c r="B25" s="116" t="s">
        <v>15</v>
      </c>
      <c r="C25" s="116"/>
      <c r="D25" s="116"/>
      <c r="E25" s="31"/>
      <c r="F25" s="31"/>
      <c r="G25" s="113"/>
      <c r="H25" s="114"/>
      <c r="I25" s="114"/>
      <c r="J25" s="114"/>
      <c r="K25" s="114"/>
      <c r="L25" s="115"/>
    </row>
    <row r="26" spans="1:12" ht="15" customHeight="1" thickBot="1" x14ac:dyDescent="0.4">
      <c r="B26" s="116" t="s">
        <v>16</v>
      </c>
      <c r="C26" s="116"/>
      <c r="D26" s="116"/>
      <c r="E26" s="29"/>
      <c r="F26" s="29"/>
      <c r="G26" s="113"/>
      <c r="H26" s="114"/>
      <c r="I26" s="114"/>
      <c r="J26" s="114"/>
      <c r="K26" s="114"/>
      <c r="L26" s="115"/>
    </row>
    <row r="27" spans="1:12" ht="15" customHeight="1" thickBot="1" x14ac:dyDescent="0.4">
      <c r="B27" s="48" t="s">
        <v>17</v>
      </c>
      <c r="C27" s="48"/>
      <c r="D27" s="48"/>
      <c r="E27" s="29"/>
      <c r="F27" s="29"/>
      <c r="G27" s="113"/>
      <c r="H27" s="114"/>
      <c r="I27" s="114"/>
      <c r="J27" s="114"/>
      <c r="K27" s="114"/>
      <c r="L27" s="115"/>
    </row>
    <row r="28" spans="1:12" ht="15" customHeight="1" thickBot="1" x14ac:dyDescent="0.4">
      <c r="B28" s="116" t="s">
        <v>9</v>
      </c>
      <c r="C28" s="116"/>
      <c r="D28" s="116"/>
      <c r="E28" s="29"/>
      <c r="F28" s="29"/>
      <c r="G28" s="113"/>
      <c r="H28" s="114"/>
      <c r="I28" s="114"/>
      <c r="J28" s="114"/>
      <c r="K28" s="114"/>
      <c r="L28" s="115"/>
    </row>
    <row r="29" spans="1:12" ht="15" customHeight="1" thickBot="1" x14ac:dyDescent="0.4">
      <c r="B29" s="133" t="s">
        <v>10</v>
      </c>
      <c r="C29" s="133"/>
      <c r="D29" s="133"/>
      <c r="E29" s="29"/>
      <c r="F29" s="29"/>
      <c r="G29" s="113"/>
      <c r="H29" s="114"/>
      <c r="I29" s="114"/>
      <c r="J29" s="114"/>
      <c r="K29" s="114"/>
      <c r="L29" s="115"/>
    </row>
    <row r="30" spans="1:12" ht="15" customHeight="1" thickBot="1" x14ac:dyDescent="0.4">
      <c r="B30" s="134" t="s">
        <v>11</v>
      </c>
      <c r="C30" s="134"/>
      <c r="D30" s="134"/>
      <c r="E30" s="29"/>
      <c r="F30" s="29"/>
      <c r="G30" s="113"/>
      <c r="H30" s="114"/>
      <c r="I30" s="114"/>
      <c r="J30" s="114"/>
      <c r="K30" s="114"/>
      <c r="L30" s="115"/>
    </row>
    <row r="31" spans="1:12" ht="15" customHeight="1" thickBot="1" x14ac:dyDescent="0.4">
      <c r="B31" s="116" t="s">
        <v>18</v>
      </c>
      <c r="C31" s="116"/>
      <c r="D31" s="116"/>
      <c r="E31" s="29"/>
      <c r="F31" s="29"/>
      <c r="G31" s="113"/>
      <c r="H31" s="114"/>
      <c r="I31" s="114"/>
      <c r="J31" s="114"/>
      <c r="K31" s="114"/>
      <c r="L31" s="115"/>
    </row>
    <row r="32" spans="1:12" ht="15" customHeight="1" thickBot="1" x14ac:dyDescent="0.4">
      <c r="B32" s="116" t="s">
        <v>19</v>
      </c>
      <c r="C32" s="116"/>
      <c r="D32" s="116"/>
      <c r="E32" s="29"/>
      <c r="F32" s="29"/>
      <c r="G32" s="113"/>
      <c r="H32" s="114"/>
      <c r="I32" s="114"/>
      <c r="J32" s="114"/>
      <c r="K32" s="114"/>
      <c r="L32" s="115"/>
    </row>
    <row r="33" spans="1:12" ht="15" customHeight="1" x14ac:dyDescent="0.35">
      <c r="A33" s="98"/>
      <c r="B33" s="98"/>
      <c r="C33" s="98"/>
      <c r="D33" s="28"/>
      <c r="E33" s="30"/>
      <c r="F33" s="30"/>
      <c r="G33" s="54"/>
    </row>
    <row r="34" spans="1:12" ht="15" customHeight="1" x14ac:dyDescent="0.35">
      <c r="A34" s="7" t="s">
        <v>20</v>
      </c>
      <c r="B34" s="3"/>
      <c r="C34" s="3"/>
      <c r="D34" s="28"/>
      <c r="E34" s="30"/>
      <c r="F34" s="30"/>
      <c r="G34" s="54"/>
    </row>
    <row r="35" spans="1:12" ht="15" customHeight="1" x14ac:dyDescent="0.35">
      <c r="A35" s="147" t="s">
        <v>21</v>
      </c>
      <c r="B35" s="145"/>
      <c r="C35" s="145"/>
      <c r="D35" s="145"/>
      <c r="E35" s="145"/>
      <c r="F35" s="145"/>
      <c r="G35" s="145"/>
      <c r="H35" s="145"/>
      <c r="I35" s="145"/>
      <c r="J35" s="145"/>
      <c r="K35" s="145"/>
      <c r="L35" s="145"/>
    </row>
    <row r="36" spans="1:12" ht="15" customHeight="1" x14ac:dyDescent="0.35">
      <c r="A36" s="27"/>
      <c r="B36" s="27"/>
      <c r="C36" s="27"/>
      <c r="D36" s="27"/>
      <c r="E36" s="27"/>
      <c r="F36" s="27"/>
      <c r="G36" s="27"/>
      <c r="H36" s="27"/>
      <c r="I36" s="27"/>
      <c r="J36" s="27"/>
      <c r="K36" s="27"/>
      <c r="L36" s="27"/>
    </row>
    <row r="37" spans="1:12" ht="15" customHeight="1" thickBot="1" x14ac:dyDescent="0.4">
      <c r="B37" s="116" t="s">
        <v>14</v>
      </c>
      <c r="C37" s="116"/>
      <c r="D37" s="116"/>
      <c r="E37" s="29"/>
      <c r="F37" s="29"/>
      <c r="G37" s="132"/>
      <c r="H37" s="132"/>
      <c r="I37" s="132"/>
      <c r="J37" s="132"/>
      <c r="K37" s="132"/>
      <c r="L37" s="132"/>
    </row>
    <row r="38" spans="1:12" ht="15" customHeight="1" thickBot="1" x14ac:dyDescent="0.4">
      <c r="B38" s="116" t="s">
        <v>15</v>
      </c>
      <c r="C38" s="116"/>
      <c r="D38" s="116"/>
      <c r="E38" s="29"/>
      <c r="F38" s="29"/>
      <c r="G38" s="132"/>
      <c r="H38" s="132"/>
      <c r="I38" s="132"/>
      <c r="J38" s="132"/>
      <c r="K38" s="132"/>
      <c r="L38" s="132"/>
    </row>
    <row r="39" spans="1:12" ht="15" customHeight="1" thickBot="1" x14ac:dyDescent="0.4">
      <c r="B39" s="48" t="s">
        <v>16</v>
      </c>
      <c r="C39" s="48"/>
      <c r="D39" s="48"/>
      <c r="E39" s="29"/>
      <c r="F39" s="29"/>
      <c r="G39" s="113"/>
      <c r="H39" s="114"/>
      <c r="I39" s="114"/>
      <c r="J39" s="114"/>
      <c r="K39" s="114"/>
      <c r="L39" s="115"/>
    </row>
    <row r="40" spans="1:12" ht="15" customHeight="1" thickBot="1" x14ac:dyDescent="0.4">
      <c r="B40" s="48" t="s">
        <v>17</v>
      </c>
      <c r="C40" s="48"/>
      <c r="D40" s="48"/>
      <c r="E40" s="29"/>
      <c r="F40" s="29"/>
      <c r="G40" s="113"/>
      <c r="H40" s="114"/>
      <c r="I40" s="114"/>
      <c r="J40" s="114"/>
      <c r="K40" s="114"/>
      <c r="L40" s="115"/>
    </row>
    <row r="41" spans="1:12" ht="15" customHeight="1" thickBot="1" x14ac:dyDescent="0.4">
      <c r="B41" s="116" t="s">
        <v>9</v>
      </c>
      <c r="C41" s="116"/>
      <c r="D41" s="116"/>
      <c r="E41" s="29"/>
      <c r="F41" s="29"/>
      <c r="G41" s="113"/>
      <c r="H41" s="114"/>
      <c r="I41" s="114"/>
      <c r="J41" s="114"/>
      <c r="K41" s="114"/>
      <c r="L41" s="115"/>
    </row>
    <row r="42" spans="1:12" ht="15" customHeight="1" thickBot="1" x14ac:dyDescent="0.4">
      <c r="B42" s="133" t="s">
        <v>10</v>
      </c>
      <c r="C42" s="133"/>
      <c r="D42" s="133"/>
      <c r="E42" s="29"/>
      <c r="F42" s="29"/>
      <c r="G42" s="132"/>
      <c r="H42" s="132"/>
      <c r="I42" s="132"/>
      <c r="J42" s="132"/>
      <c r="K42" s="132"/>
      <c r="L42" s="132"/>
    </row>
    <row r="43" spans="1:12" ht="15" customHeight="1" thickBot="1" x14ac:dyDescent="0.4">
      <c r="B43" s="134" t="s">
        <v>11</v>
      </c>
      <c r="C43" s="134"/>
      <c r="D43" s="134"/>
      <c r="E43" s="29"/>
      <c r="F43" s="29"/>
      <c r="G43" s="132"/>
      <c r="H43" s="132"/>
      <c r="I43" s="132"/>
      <c r="J43" s="132"/>
      <c r="K43" s="132"/>
      <c r="L43" s="132"/>
    </row>
    <row r="44" spans="1:12" ht="15" customHeight="1" thickBot="1" x14ac:dyDescent="0.4">
      <c r="B44" s="116" t="s">
        <v>19</v>
      </c>
      <c r="C44" s="116"/>
      <c r="D44" s="116"/>
      <c r="E44" s="29"/>
      <c r="F44" s="29"/>
      <c r="G44" s="132"/>
      <c r="H44" s="132"/>
      <c r="I44" s="132"/>
      <c r="J44" s="132"/>
      <c r="K44" s="132"/>
      <c r="L44" s="132"/>
    </row>
    <row r="45" spans="1:12" ht="15" customHeight="1" thickBot="1" x14ac:dyDescent="0.4">
      <c r="B45" s="60" t="s">
        <v>22</v>
      </c>
      <c r="C45" s="48"/>
      <c r="D45" s="48"/>
      <c r="E45" s="29"/>
      <c r="F45" s="29"/>
      <c r="G45" s="132"/>
      <c r="H45" s="132"/>
      <c r="I45" s="132"/>
      <c r="J45" s="132"/>
      <c r="K45" s="132"/>
      <c r="L45" s="132"/>
    </row>
    <row r="46" spans="1:12" ht="15" customHeight="1" thickBot="1" x14ac:dyDescent="0.4">
      <c r="B46" s="116" t="s">
        <v>23</v>
      </c>
      <c r="C46" s="116"/>
      <c r="D46" s="116"/>
      <c r="E46" s="32"/>
      <c r="F46" s="32"/>
      <c r="G46" s="132"/>
      <c r="H46" s="132"/>
      <c r="I46" s="132"/>
      <c r="J46" s="132"/>
      <c r="K46" s="132"/>
      <c r="L46" s="132"/>
    </row>
    <row r="47" spans="1:12" ht="15" customHeight="1" x14ac:dyDescent="0.35">
      <c r="B47" s="60" t="s">
        <v>24</v>
      </c>
      <c r="C47" s="48"/>
      <c r="D47" s="48"/>
      <c r="E47" s="56"/>
      <c r="F47" s="56"/>
      <c r="G47" s="132"/>
      <c r="H47" s="132"/>
      <c r="I47" s="132"/>
      <c r="J47" s="132"/>
      <c r="K47" s="132"/>
      <c r="L47" s="132"/>
    </row>
    <row r="48" spans="1:12" ht="15" customHeight="1" x14ac:dyDescent="0.35">
      <c r="B48" s="131" t="s">
        <v>25</v>
      </c>
      <c r="C48" s="131"/>
      <c r="D48" s="131"/>
      <c r="E48" s="56"/>
      <c r="F48" s="56"/>
      <c r="G48" s="132"/>
      <c r="H48" s="132"/>
      <c r="I48" s="132"/>
      <c r="J48" s="132"/>
      <c r="K48" s="132"/>
      <c r="L48" s="132"/>
    </row>
    <row r="49" spans="1:12" ht="15" customHeight="1" x14ac:dyDescent="0.35">
      <c r="B49" s="61" t="s">
        <v>26</v>
      </c>
      <c r="C49" s="59"/>
      <c r="D49" s="59"/>
      <c r="E49" s="56"/>
      <c r="F49" s="56"/>
      <c r="G49" s="132"/>
      <c r="H49" s="132"/>
      <c r="I49" s="132"/>
      <c r="J49" s="132"/>
      <c r="K49" s="132"/>
      <c r="L49" s="132"/>
    </row>
    <row r="50" spans="1:12" ht="15" customHeight="1" x14ac:dyDescent="0.35">
      <c r="B50" s="59" t="s">
        <v>27</v>
      </c>
      <c r="C50" s="59"/>
      <c r="D50" s="59"/>
      <c r="E50" s="56"/>
      <c r="F50" s="56"/>
      <c r="G50" s="63"/>
      <c r="H50" s="62"/>
      <c r="I50" s="62"/>
      <c r="J50" s="62"/>
      <c r="K50" s="62"/>
      <c r="L50" s="62"/>
    </row>
    <row r="51" spans="1:12" ht="24.75" customHeight="1" x14ac:dyDescent="0.35">
      <c r="B51" s="126" t="s">
        <v>28</v>
      </c>
      <c r="C51" s="126"/>
      <c r="D51" s="126"/>
      <c r="E51" s="126"/>
      <c r="F51" s="127"/>
      <c r="G51" s="72"/>
      <c r="I51" s="62"/>
      <c r="J51" s="62"/>
      <c r="K51" s="62"/>
      <c r="L51" s="62"/>
    </row>
    <row r="52" spans="1:12" ht="15" customHeight="1" x14ac:dyDescent="0.35">
      <c r="A52" s="98"/>
      <c r="B52" s="98"/>
      <c r="C52" s="98"/>
      <c r="D52" s="14"/>
      <c r="E52" s="3"/>
      <c r="F52" s="3"/>
      <c r="G52" s="54"/>
    </row>
    <row r="53" spans="1:12" ht="15" customHeight="1" x14ac:dyDescent="0.35">
      <c r="A53" s="7" t="s">
        <v>29</v>
      </c>
      <c r="B53" s="98"/>
      <c r="C53" s="98"/>
      <c r="D53" s="19"/>
      <c r="E53" s="3"/>
      <c r="F53" s="3"/>
      <c r="G53" s="54"/>
    </row>
    <row r="54" spans="1:12" ht="15" customHeight="1" x14ac:dyDescent="0.35"/>
    <row r="55" spans="1:12" ht="13.9" thickBot="1" x14ac:dyDescent="0.4">
      <c r="A55" s="98"/>
      <c r="B55" s="98" t="s">
        <v>30</v>
      </c>
      <c r="C55" s="98"/>
      <c r="E55" s="3"/>
      <c r="G55" s="55" t="b">
        <v>0</v>
      </c>
    </row>
    <row r="56" spans="1:12" ht="14.65" thickBot="1" x14ac:dyDescent="0.4">
      <c r="A56" s="98"/>
      <c r="B56" s="12" t="s">
        <v>31</v>
      </c>
      <c r="C56" s="9"/>
      <c r="E56" s="10"/>
      <c r="F56" s="10"/>
      <c r="G56" s="55" t="b">
        <v>0</v>
      </c>
    </row>
    <row r="57" spans="1:12" ht="13.9" thickBot="1" x14ac:dyDescent="0.4">
      <c r="B57" s="9" t="s">
        <v>32</v>
      </c>
      <c r="C57" s="9"/>
      <c r="E57" s="10"/>
      <c r="F57" s="10"/>
      <c r="G57" s="55" t="b">
        <v>0</v>
      </c>
    </row>
    <row r="58" spans="1:12" ht="34.9" customHeight="1" thickBot="1" x14ac:dyDescent="0.4">
      <c r="B58" s="153" t="s">
        <v>33</v>
      </c>
      <c r="C58" s="153"/>
      <c r="D58" s="153"/>
      <c r="E58" s="153"/>
      <c r="F58" s="10"/>
      <c r="G58" s="55" t="b">
        <v>0</v>
      </c>
    </row>
    <row r="59" spans="1:12" ht="15.75" thickBot="1" x14ac:dyDescent="0.4">
      <c r="B59" s="12" t="s">
        <v>34</v>
      </c>
      <c r="C59" s="9"/>
      <c r="E59" s="11"/>
      <c r="F59" s="11"/>
      <c r="G59" s="55" t="b">
        <v>0</v>
      </c>
    </row>
    <row r="60" spans="1:12" ht="15.4" x14ac:dyDescent="0.35">
      <c r="B60" s="12"/>
      <c r="C60" s="9"/>
      <c r="E60" s="11"/>
      <c r="F60" s="11"/>
      <c r="G60" s="71"/>
    </row>
    <row r="61" spans="1:12" ht="21.6" customHeight="1" x14ac:dyDescent="0.35">
      <c r="A61" s="145" t="s">
        <v>35</v>
      </c>
      <c r="B61" s="145"/>
      <c r="C61" s="145"/>
      <c r="D61" s="145"/>
      <c r="E61" s="145"/>
      <c r="F61" s="145"/>
      <c r="G61" s="145"/>
      <c r="H61" s="145"/>
      <c r="I61" s="145"/>
      <c r="J61" s="145"/>
      <c r="K61" s="145"/>
      <c r="L61" s="145"/>
    </row>
    <row r="62" spans="1:12" ht="15" customHeight="1" x14ac:dyDescent="0.35">
      <c r="A62" s="98"/>
      <c r="D62" s="4"/>
      <c r="E62" s="4"/>
      <c r="F62" s="4"/>
    </row>
    <row r="63" spans="1:12" ht="15" customHeight="1" x14ac:dyDescent="0.35">
      <c r="A63" s="13" t="s">
        <v>36</v>
      </c>
      <c r="B63" s="4"/>
      <c r="C63" s="4"/>
      <c r="E63" s="8"/>
      <c r="F63" s="8"/>
    </row>
    <row r="64" spans="1:12" ht="15" customHeight="1" x14ac:dyDescent="0.35">
      <c r="A64" s="52" t="s">
        <v>37</v>
      </c>
      <c r="B64" s="4"/>
      <c r="C64" s="4"/>
      <c r="E64" s="8"/>
      <c r="F64" s="8"/>
    </row>
    <row r="65" spans="1:12" s="26" customFormat="1" ht="15" customHeight="1" x14ac:dyDescent="0.35">
      <c r="A65" s="13"/>
      <c r="B65" s="4"/>
      <c r="C65" s="4"/>
      <c r="D65" s="4"/>
      <c r="E65" s="8"/>
      <c r="F65" s="8"/>
      <c r="G65" s="68"/>
      <c r="H65"/>
      <c r="I65"/>
      <c r="J65"/>
      <c r="K65"/>
      <c r="L65"/>
    </row>
    <row r="66" spans="1:12" s="26" customFormat="1" ht="15" customHeight="1" x14ac:dyDescent="0.35">
      <c r="A66" s="13"/>
      <c r="B66" s="4"/>
      <c r="C66" s="4"/>
      <c r="D66" s="4"/>
      <c r="E66" s="8"/>
      <c r="F66" s="8"/>
      <c r="H66"/>
      <c r="I66"/>
      <c r="J66"/>
      <c r="K66"/>
      <c r="L66"/>
    </row>
    <row r="67" spans="1:12" x14ac:dyDescent="0.35">
      <c r="A67" s="13" t="s">
        <v>38</v>
      </c>
      <c r="B67" s="17"/>
      <c r="C67" s="17"/>
      <c r="E67" s="17"/>
      <c r="F67" s="17"/>
      <c r="G67" s="18"/>
      <c r="H67" s="58"/>
      <c r="I67" s="58"/>
      <c r="J67" s="58"/>
      <c r="K67" s="58"/>
      <c r="L67" s="58"/>
    </row>
    <row r="68" spans="1:12" ht="15" customHeight="1" x14ac:dyDescent="0.35">
      <c r="A68" s="49" t="s">
        <v>39</v>
      </c>
      <c r="B68" s="17"/>
      <c r="C68" s="17"/>
      <c r="D68" s="21"/>
      <c r="E68" s="17"/>
      <c r="F68" s="17"/>
      <c r="G68" s="18"/>
      <c r="H68" s="58"/>
      <c r="I68" s="58"/>
      <c r="J68" s="58"/>
      <c r="K68" s="58"/>
      <c r="L68" s="58"/>
    </row>
    <row r="69" spans="1:12" s="86" customFormat="1" ht="15" customHeight="1" x14ac:dyDescent="0.35">
      <c r="A69" s="13"/>
      <c r="B69" s="33" t="s">
        <v>40</v>
      </c>
      <c r="C69" s="4"/>
      <c r="D69" s="73"/>
      <c r="E69" s="73"/>
      <c r="F69" s="73"/>
      <c r="G69" s="128"/>
      <c r="H69" s="129"/>
      <c r="I69" s="129"/>
      <c r="J69" s="129"/>
      <c r="K69" s="129"/>
      <c r="L69" s="130"/>
    </row>
    <row r="70" spans="1:12" s="69" customFormat="1" ht="15" customHeight="1" x14ac:dyDescent="0.35">
      <c r="A70" s="13"/>
      <c r="B70" s="33" t="s">
        <v>41</v>
      </c>
      <c r="C70" s="4"/>
      <c r="D70" s="74"/>
      <c r="E70" s="74"/>
      <c r="F70" s="74"/>
      <c r="G70" s="113"/>
      <c r="H70" s="114"/>
      <c r="I70" s="114"/>
      <c r="J70" s="114"/>
      <c r="K70" s="114"/>
      <c r="L70" s="115"/>
    </row>
    <row r="71" spans="1:12" ht="15" customHeight="1" x14ac:dyDescent="0.35">
      <c r="A71" s="13"/>
      <c r="B71" s="4"/>
      <c r="C71" s="4"/>
      <c r="D71" s="4"/>
      <c r="E71" s="8"/>
      <c r="F71" s="8"/>
      <c r="H71" s="58"/>
      <c r="I71" s="58"/>
      <c r="J71" s="58"/>
      <c r="K71" s="58"/>
      <c r="L71" s="58"/>
    </row>
    <row r="72" spans="1:12" ht="15" customHeight="1" x14ac:dyDescent="0.35">
      <c r="A72" s="16" t="s">
        <v>42</v>
      </c>
    </row>
    <row r="73" spans="1:12" ht="15" customHeight="1" x14ac:dyDescent="0.35">
      <c r="B73" s="33" t="s">
        <v>43</v>
      </c>
      <c r="C73" s="4"/>
      <c r="G73" s="113"/>
      <c r="H73" s="114"/>
      <c r="I73" s="114"/>
      <c r="J73" s="114"/>
      <c r="K73" s="114"/>
      <c r="L73" s="115"/>
    </row>
    <row r="74" spans="1:12" ht="15" customHeight="1" x14ac:dyDescent="0.35">
      <c r="A74" s="13"/>
      <c r="B74" s="33" t="s">
        <v>44</v>
      </c>
      <c r="C74" s="4"/>
      <c r="G74" s="113"/>
      <c r="H74" s="114"/>
      <c r="I74" s="114"/>
      <c r="J74" s="114"/>
      <c r="K74" s="114"/>
      <c r="L74" s="115"/>
    </row>
    <row r="75" spans="1:12" ht="15" customHeight="1" x14ac:dyDescent="0.35">
      <c r="A75" s="13"/>
    </row>
    <row r="76" spans="1:12" ht="15" customHeight="1" x14ac:dyDescent="0.35">
      <c r="A76" s="13" t="s">
        <v>45</v>
      </c>
      <c r="B76" s="4"/>
      <c r="C76" s="4"/>
      <c r="D76" s="4"/>
      <c r="E76" s="8"/>
      <c r="F76" s="8"/>
      <c r="G76" s="10"/>
    </row>
    <row r="77" spans="1:12" ht="15" customHeight="1" x14ac:dyDescent="0.35">
      <c r="A77" s="13"/>
      <c r="B77" s="33" t="s">
        <v>314</v>
      </c>
      <c r="C77" s="33"/>
      <c r="D77" s="4"/>
      <c r="E77" s="8"/>
      <c r="F77" s="8"/>
      <c r="G77" s="86"/>
    </row>
    <row r="78" spans="1:12" x14ac:dyDescent="0.35">
      <c r="A78" s="13"/>
      <c r="B78" s="33" t="s">
        <v>313</v>
      </c>
      <c r="C78" s="4"/>
      <c r="D78" s="4"/>
      <c r="E78" s="8"/>
      <c r="F78" s="8"/>
      <c r="G78" s="86"/>
      <c r="H78" s="87"/>
      <c r="I78" s="87"/>
      <c r="J78" s="87"/>
      <c r="K78" s="87"/>
      <c r="L78" s="88"/>
    </row>
    <row r="79" spans="1:12" x14ac:dyDescent="0.35">
      <c r="A79" s="13"/>
      <c r="B79" s="33"/>
      <c r="C79" s="4"/>
      <c r="D79" s="4"/>
      <c r="E79" s="8"/>
      <c r="F79" s="8"/>
      <c r="G79" s="90"/>
      <c r="H79" s="90"/>
      <c r="I79" s="90"/>
      <c r="J79" s="90"/>
      <c r="K79" s="90"/>
      <c r="L79" s="90"/>
    </row>
    <row r="80" spans="1:12" ht="13.9" x14ac:dyDescent="0.4">
      <c r="A80" s="34" t="s">
        <v>46</v>
      </c>
      <c r="B80" s="25"/>
      <c r="C80" s="18"/>
      <c r="D80" s="23"/>
      <c r="E80" s="9"/>
      <c r="F80" s="9"/>
      <c r="G80" s="56"/>
      <c r="H80" s="56"/>
      <c r="I80" s="56"/>
      <c r="J80" s="56"/>
      <c r="K80" s="56"/>
      <c r="L80" s="56"/>
    </row>
    <row r="81" spans="1:12" x14ac:dyDescent="0.35">
      <c r="A81" s="50" t="s">
        <v>47</v>
      </c>
      <c r="B81" s="24"/>
      <c r="C81" s="24"/>
      <c r="D81" s="24"/>
      <c r="E81" s="24"/>
      <c r="F81" s="24"/>
      <c r="G81" s="56"/>
      <c r="H81" s="56"/>
      <c r="I81" s="56"/>
      <c r="J81" s="56"/>
      <c r="K81" s="56"/>
      <c r="L81" s="56"/>
    </row>
    <row r="82" spans="1:12" ht="16.899999999999999" customHeight="1" x14ac:dyDescent="0.35">
      <c r="A82" s="151" t="s">
        <v>48</v>
      </c>
      <c r="B82" s="151"/>
      <c r="C82" s="151"/>
      <c r="D82" s="151"/>
      <c r="E82" s="151"/>
      <c r="F82" s="151"/>
      <c r="H82" s="56"/>
      <c r="I82" s="56"/>
      <c r="J82" s="56"/>
      <c r="K82" s="56"/>
      <c r="L82" s="56"/>
    </row>
    <row r="83" spans="1:12" x14ac:dyDescent="0.35">
      <c r="A83" s="13"/>
      <c r="B83" s="9"/>
      <c r="C83" s="9"/>
      <c r="D83" s="9"/>
      <c r="E83" s="9"/>
      <c r="F83" s="9"/>
      <c r="G83" s="68"/>
    </row>
    <row r="84" spans="1:12" x14ac:dyDescent="0.35">
      <c r="A84" s="13"/>
      <c r="B84" s="9"/>
      <c r="C84" s="9"/>
      <c r="D84" s="9"/>
      <c r="E84" s="9"/>
      <c r="F84" s="9"/>
    </row>
    <row r="85" spans="1:12" x14ac:dyDescent="0.35">
      <c r="A85" s="13" t="s">
        <v>49</v>
      </c>
      <c r="B85" s="9"/>
      <c r="C85" s="9"/>
      <c r="E85" s="9"/>
      <c r="F85" s="9"/>
      <c r="G85" s="9"/>
    </row>
    <row r="86" spans="1:12" x14ac:dyDescent="0.35">
      <c r="A86" s="48" t="s">
        <v>50</v>
      </c>
    </row>
    <row r="87" spans="1:12" x14ac:dyDescent="0.35">
      <c r="A87" s="13"/>
      <c r="B87" s="15"/>
      <c r="C87" s="15"/>
      <c r="D87" s="15"/>
      <c r="E87" s="15"/>
      <c r="F87" s="15"/>
      <c r="G87" s="114"/>
      <c r="H87" s="114"/>
      <c r="I87" s="114"/>
      <c r="J87" s="114"/>
      <c r="K87" s="114"/>
      <c r="L87" s="114"/>
    </row>
    <row r="88" spans="1:12" x14ac:dyDescent="0.35">
      <c r="A88" s="35"/>
      <c r="B88" s="38"/>
      <c r="C88" s="38"/>
      <c r="D88" s="38"/>
      <c r="E88" s="38"/>
      <c r="F88" s="38"/>
      <c r="G88" s="56"/>
      <c r="H88" s="56"/>
      <c r="I88" s="56"/>
      <c r="J88" s="56"/>
      <c r="K88" s="56"/>
      <c r="L88" s="56"/>
    </row>
    <row r="89" spans="1:12" x14ac:dyDescent="0.35">
      <c r="A89" s="13" t="s">
        <v>304</v>
      </c>
      <c r="B89" s="15"/>
      <c r="C89" s="15"/>
      <c r="D89" s="15"/>
      <c r="E89" s="15"/>
      <c r="F89" s="15"/>
      <c r="G89" s="9"/>
    </row>
    <row r="90" spans="1:12" x14ac:dyDescent="0.35">
      <c r="A90" s="51" t="s">
        <v>310</v>
      </c>
      <c r="B90" s="15"/>
      <c r="C90" s="15"/>
      <c r="D90" s="15"/>
      <c r="E90" s="15"/>
      <c r="F90" s="15"/>
      <c r="G90" s="9"/>
    </row>
    <row r="91" spans="1:12" x14ac:dyDescent="0.35">
      <c r="A91" s="13"/>
      <c r="B91" s="15"/>
      <c r="C91" s="15"/>
      <c r="G91" s="39" t="s">
        <v>51</v>
      </c>
      <c r="H91" s="39"/>
      <c r="I91" s="39" t="s">
        <v>52</v>
      </c>
      <c r="K91" s="40" t="s">
        <v>53</v>
      </c>
    </row>
    <row r="92" spans="1:12" ht="15.75" x14ac:dyDescent="0.35">
      <c r="A92" s="13"/>
      <c r="B92" s="33" t="s">
        <v>54</v>
      </c>
      <c r="C92" s="4"/>
      <c r="G92" s="125"/>
      <c r="H92" s="125"/>
      <c r="I92" s="125"/>
      <c r="J92" s="125"/>
      <c r="K92" s="125"/>
      <c r="L92" s="125"/>
    </row>
    <row r="93" spans="1:12" ht="15.75" x14ac:dyDescent="0.35">
      <c r="A93" s="13"/>
      <c r="B93" s="12" t="s">
        <v>55</v>
      </c>
      <c r="C93" s="9"/>
      <c r="G93" s="125"/>
      <c r="H93" s="125"/>
      <c r="I93" s="125"/>
      <c r="J93" s="125"/>
      <c r="K93" s="125"/>
      <c r="L93" s="125"/>
    </row>
    <row r="94" spans="1:12" ht="13.9" thickBot="1" x14ac:dyDescent="0.4">
      <c r="A94" s="35"/>
      <c r="B94" s="36"/>
      <c r="C94" s="36"/>
      <c r="D94" s="75"/>
      <c r="E94" s="76"/>
      <c r="F94" s="77"/>
      <c r="G94" s="78"/>
    </row>
    <row r="95" spans="1:12" ht="13.9" thickBot="1" x14ac:dyDescent="0.4">
      <c r="A95" s="35" t="s">
        <v>56</v>
      </c>
      <c r="B95" s="36"/>
      <c r="C95" s="36"/>
      <c r="D95" s="75"/>
      <c r="E95" s="76"/>
      <c r="F95" s="77"/>
      <c r="G95" s="79"/>
    </row>
    <row r="96" spans="1:12" ht="13.9" thickBot="1" x14ac:dyDescent="0.4">
      <c r="A96" s="13"/>
      <c r="B96" s="12" t="s">
        <v>57</v>
      </c>
      <c r="C96" s="9"/>
      <c r="D96" s="80"/>
      <c r="E96" s="81"/>
      <c r="F96" s="81"/>
      <c r="G96" s="117"/>
      <c r="H96" s="118"/>
      <c r="I96" s="118"/>
      <c r="J96" s="118"/>
      <c r="K96" s="118"/>
      <c r="L96" s="119"/>
    </row>
    <row r="97" spans="1:12" ht="13.9" thickBot="1" x14ac:dyDescent="0.4">
      <c r="A97" s="13"/>
      <c r="B97" s="23" t="s">
        <v>58</v>
      </c>
      <c r="C97" s="9"/>
      <c r="D97" s="80"/>
      <c r="E97" s="81"/>
      <c r="F97" s="81"/>
      <c r="G97" s="120"/>
      <c r="H97" s="121"/>
      <c r="I97" s="121"/>
      <c r="J97" s="121"/>
      <c r="K97" s="121"/>
      <c r="L97" s="122"/>
    </row>
    <row r="98" spans="1:12" ht="13.9" thickBot="1" x14ac:dyDescent="0.4">
      <c r="A98" s="13"/>
      <c r="B98" s="12" t="s">
        <v>59</v>
      </c>
      <c r="C98" s="9"/>
      <c r="D98" s="80"/>
      <c r="E98" s="81"/>
      <c r="F98" s="81"/>
      <c r="G98" s="117"/>
      <c r="H98" s="118"/>
      <c r="I98" s="118"/>
      <c r="J98" s="118"/>
      <c r="K98" s="118"/>
      <c r="L98" s="119"/>
    </row>
    <row r="99" spans="1:12" ht="13.9" thickBot="1" x14ac:dyDescent="0.4">
      <c r="A99" s="13"/>
      <c r="B99" s="23" t="s">
        <v>58</v>
      </c>
      <c r="C99" s="9"/>
      <c r="D99" s="82"/>
      <c r="E99" s="83"/>
      <c r="F99" s="83"/>
      <c r="G99" s="120"/>
      <c r="H99" s="121"/>
      <c r="I99" s="121"/>
      <c r="J99" s="121"/>
      <c r="K99" s="121"/>
      <c r="L99" s="122"/>
    </row>
    <row r="100" spans="1:12" ht="13.9" thickBot="1" x14ac:dyDescent="0.4">
      <c r="A100" s="35"/>
      <c r="B100" s="36"/>
      <c r="C100" s="36"/>
      <c r="D100" s="75"/>
      <c r="E100" s="76"/>
      <c r="F100" s="77"/>
      <c r="G100" s="78"/>
    </row>
    <row r="101" spans="1:12" x14ac:dyDescent="0.35">
      <c r="A101" s="124" t="s">
        <v>60</v>
      </c>
      <c r="B101" s="124"/>
      <c r="C101" s="124"/>
      <c r="D101" s="124"/>
      <c r="E101" s="124"/>
      <c r="F101" s="124"/>
      <c r="G101" s="124"/>
      <c r="H101" s="124"/>
      <c r="I101" s="124"/>
      <c r="J101" s="124"/>
      <c r="K101" s="124"/>
      <c r="L101" s="124"/>
    </row>
    <row r="102" spans="1:12" ht="15" customHeight="1" x14ac:dyDescent="0.35">
      <c r="A102" s="51" t="s">
        <v>61</v>
      </c>
      <c r="B102" s="7"/>
      <c r="C102" s="7"/>
      <c r="D102" s="7"/>
      <c r="E102" s="7"/>
      <c r="F102" s="7"/>
      <c r="G102" s="22"/>
    </row>
    <row r="103" spans="1:12" ht="15" customHeight="1" x14ac:dyDescent="0.35">
      <c r="A103" s="3"/>
      <c r="B103" s="7"/>
      <c r="C103" s="7"/>
      <c r="D103" s="7"/>
      <c r="E103" s="7"/>
      <c r="F103" s="7"/>
      <c r="G103" s="22"/>
    </row>
    <row r="104" spans="1:12" x14ac:dyDescent="0.35">
      <c r="A104" s="13"/>
      <c r="B104" s="5"/>
      <c r="C104" s="5"/>
      <c r="E104" s="5"/>
      <c r="F104" s="5"/>
      <c r="G104" s="37"/>
    </row>
    <row r="105" spans="1:12" x14ac:dyDescent="0.35"/>
    <row r="106" spans="1:12" ht="30" customHeight="1" x14ac:dyDescent="0.35">
      <c r="A106" s="123" t="s">
        <v>62</v>
      </c>
      <c r="B106" s="123"/>
      <c r="C106" s="123"/>
      <c r="D106" s="123"/>
      <c r="E106" s="123"/>
      <c r="F106" s="123"/>
      <c r="G106" s="123"/>
      <c r="H106" s="123"/>
      <c r="I106" s="123"/>
      <c r="J106" s="123"/>
      <c r="K106" s="123"/>
      <c r="L106" s="123"/>
    </row>
    <row r="107" spans="1:12" x14ac:dyDescent="0.35">
      <c r="B107" s="9"/>
      <c r="C107" s="9"/>
      <c r="E107" s="9"/>
      <c r="F107" s="9"/>
      <c r="G107" s="9"/>
    </row>
    <row r="108" spans="1:12" x14ac:dyDescent="0.35">
      <c r="G108" s="37"/>
    </row>
    <row r="109" spans="1:12" s="26" customFormat="1" x14ac:dyDescent="0.35">
      <c r="G109" s="84"/>
    </row>
    <row r="110" spans="1:12" ht="15.75" customHeight="1" x14ac:dyDescent="0.35">
      <c r="A110" s="110" t="s">
        <v>63</v>
      </c>
      <c r="B110" s="110"/>
      <c r="C110" s="110"/>
      <c r="D110" s="110"/>
      <c r="E110" s="110"/>
      <c r="F110" s="110"/>
      <c r="G110" s="110"/>
      <c r="H110" s="110"/>
      <c r="I110" s="110"/>
      <c r="J110" s="110"/>
      <c r="K110" s="110"/>
      <c r="L110" s="110"/>
    </row>
    <row r="111" spans="1:12" x14ac:dyDescent="0.35"/>
    <row r="112" spans="1:12" ht="13.9" x14ac:dyDescent="0.35">
      <c r="A112" s="109" t="s">
        <v>64</v>
      </c>
      <c r="B112" s="109"/>
      <c r="C112" s="109"/>
      <c r="D112" s="109"/>
      <c r="E112" s="109"/>
      <c r="F112" s="109"/>
      <c r="G112" s="109"/>
      <c r="H112" s="109"/>
      <c r="I112" s="109"/>
      <c r="J112" s="109"/>
      <c r="K112" s="109"/>
      <c r="L112" s="109"/>
    </row>
    <row r="113" spans="1:10" x14ac:dyDescent="0.35"/>
    <row r="114" spans="1:10" x14ac:dyDescent="0.35">
      <c r="A114" s="16" t="s">
        <v>65</v>
      </c>
    </row>
    <row r="115" spans="1:10" x14ac:dyDescent="0.35">
      <c r="A115" s="152" t="s">
        <v>66</v>
      </c>
      <c r="B115" s="152"/>
      <c r="C115" s="152"/>
      <c r="D115" s="152"/>
      <c r="E115" s="152"/>
      <c r="F115" s="9"/>
      <c r="J115" s="70"/>
    </row>
    <row r="116" spans="1:10" x14ac:dyDescent="0.35">
      <c r="B116" s="6"/>
      <c r="C116" s="6"/>
      <c r="D116" s="9"/>
      <c r="E116" s="9"/>
      <c r="F116" s="9"/>
    </row>
    <row r="117" spans="1:10" ht="13.9" x14ac:dyDescent="0.4">
      <c r="A117" s="108" t="s">
        <v>67</v>
      </c>
      <c r="B117" s="108"/>
      <c r="C117" s="108"/>
      <c r="D117" s="108"/>
      <c r="E117" s="108"/>
      <c r="F117" s="108"/>
    </row>
    <row r="118" spans="1:10" x14ac:dyDescent="0.35"/>
    <row r="119" spans="1:10" ht="108.75" customHeight="1" x14ac:dyDescent="0.35">
      <c r="A119" s="103" t="s">
        <v>68</v>
      </c>
      <c r="B119" s="112" t="s">
        <v>69</v>
      </c>
      <c r="C119" s="112"/>
      <c r="D119" s="112"/>
      <c r="E119" s="112"/>
      <c r="F119" s="112"/>
      <c r="G119" s="112"/>
      <c r="H119" s="112"/>
      <c r="I119" s="112"/>
      <c r="J119" s="65" t="b">
        <v>0</v>
      </c>
    </row>
    <row r="120" spans="1:10" x14ac:dyDescent="0.35">
      <c r="B120" s="6"/>
      <c r="C120" s="6"/>
      <c r="D120" s="9"/>
      <c r="E120" s="9"/>
      <c r="F120" s="9"/>
    </row>
    <row r="121" spans="1:10" ht="13.9" x14ac:dyDescent="0.4">
      <c r="A121" s="108" t="s">
        <v>70</v>
      </c>
      <c r="B121" s="108"/>
      <c r="C121" s="108"/>
      <c r="D121" s="108"/>
      <c r="E121" s="108"/>
      <c r="F121" s="108"/>
    </row>
    <row r="122" spans="1:10" x14ac:dyDescent="0.35">
      <c r="B122" s="6"/>
      <c r="C122" s="6"/>
      <c r="D122" s="9"/>
      <c r="E122" s="9"/>
      <c r="F122" s="9"/>
    </row>
    <row r="123" spans="1:10" ht="135" customHeight="1" x14ac:dyDescent="0.35">
      <c r="A123" s="104" t="s">
        <v>71</v>
      </c>
      <c r="B123" s="111" t="s">
        <v>72</v>
      </c>
      <c r="C123" s="111"/>
      <c r="D123" s="111"/>
      <c r="E123" s="111"/>
      <c r="F123" s="111"/>
      <c r="G123" s="111"/>
      <c r="H123" s="111"/>
      <c r="I123" s="111"/>
      <c r="J123" s="57" t="b">
        <v>0</v>
      </c>
    </row>
    <row r="124" spans="1:10" x14ac:dyDescent="0.35">
      <c r="B124" s="6"/>
      <c r="C124" s="6"/>
      <c r="D124" s="9"/>
      <c r="E124" s="9"/>
      <c r="F124" s="9"/>
    </row>
    <row r="125" spans="1:10" ht="13.9" x14ac:dyDescent="0.4">
      <c r="A125" s="108" t="s">
        <v>73</v>
      </c>
      <c r="B125" s="108"/>
      <c r="C125" s="108"/>
      <c r="D125" s="108"/>
      <c r="E125" s="108"/>
      <c r="F125" s="108"/>
    </row>
    <row r="126" spans="1:10" ht="13.9" x14ac:dyDescent="0.4">
      <c r="A126" s="50" t="s">
        <v>74</v>
      </c>
      <c r="B126" s="41"/>
      <c r="C126" s="41"/>
      <c r="D126" s="41"/>
      <c r="E126" s="41"/>
      <c r="F126" s="41"/>
    </row>
    <row r="127" spans="1:10" x14ac:dyDescent="0.35">
      <c r="B127" s="6"/>
      <c r="C127" s="6"/>
      <c r="D127" s="9"/>
      <c r="E127" s="9"/>
      <c r="F127" s="9"/>
    </row>
    <row r="128" spans="1:10" ht="123.75" customHeight="1" x14ac:dyDescent="0.35">
      <c r="A128" s="104" t="s">
        <v>75</v>
      </c>
      <c r="B128" s="111" t="s">
        <v>76</v>
      </c>
      <c r="C128" s="111"/>
      <c r="D128" s="111"/>
      <c r="E128" s="111"/>
      <c r="F128" s="111"/>
      <c r="G128" s="111"/>
      <c r="H128" s="111"/>
      <c r="I128" s="111"/>
      <c r="J128" s="57" t="b">
        <v>0</v>
      </c>
    </row>
    <row r="129" spans="1:12" ht="184.15" customHeight="1" x14ac:dyDescent="0.35">
      <c r="A129" s="104" t="s">
        <v>77</v>
      </c>
      <c r="B129" s="111" t="s">
        <v>78</v>
      </c>
      <c r="C129" s="111"/>
      <c r="D129" s="111"/>
      <c r="E129" s="111"/>
      <c r="F129" s="111"/>
      <c r="G129" s="111"/>
      <c r="H129" s="111"/>
      <c r="I129" s="111"/>
      <c r="J129" s="57" t="b">
        <v>0</v>
      </c>
    </row>
    <row r="130" spans="1:12" ht="150" customHeight="1" x14ac:dyDescent="0.35">
      <c r="A130" s="104" t="s">
        <v>79</v>
      </c>
      <c r="B130" s="111" t="s">
        <v>80</v>
      </c>
      <c r="C130" s="111"/>
      <c r="D130" s="111"/>
      <c r="E130" s="111"/>
      <c r="F130" s="111"/>
      <c r="G130" s="111"/>
      <c r="H130" s="111"/>
      <c r="I130" s="111"/>
      <c r="J130" s="57" t="b">
        <v>0</v>
      </c>
    </row>
    <row r="131" spans="1:12" ht="15" customHeight="1" x14ac:dyDescent="0.35">
      <c r="A131" s="105"/>
      <c r="B131" s="9"/>
      <c r="C131" s="9"/>
      <c r="D131" s="9"/>
      <c r="E131" s="9"/>
      <c r="F131" s="9"/>
      <c r="G131" s="9"/>
      <c r="H131" s="9"/>
      <c r="I131" s="9"/>
      <c r="J131" s="71"/>
    </row>
    <row r="132" spans="1:12" ht="13.9" x14ac:dyDescent="0.4">
      <c r="A132" s="108" t="s">
        <v>81</v>
      </c>
      <c r="B132" s="108"/>
      <c r="C132" s="108"/>
      <c r="D132" s="108"/>
      <c r="E132" s="108"/>
      <c r="F132" s="108"/>
    </row>
    <row r="133" spans="1:12" ht="13.9" x14ac:dyDescent="0.4">
      <c r="A133" s="50" t="s">
        <v>82</v>
      </c>
      <c r="B133" s="41"/>
      <c r="C133" s="41"/>
      <c r="D133" s="41"/>
      <c r="E133" s="41"/>
      <c r="F133" s="41"/>
    </row>
    <row r="134" spans="1:12" ht="14.25" customHeight="1" x14ac:dyDescent="0.35">
      <c r="B134" s="6"/>
      <c r="C134" s="6"/>
      <c r="D134" s="9"/>
      <c r="E134" s="9"/>
      <c r="F134" s="9"/>
    </row>
    <row r="135" spans="1:12" ht="239.25" customHeight="1" x14ac:dyDescent="0.35">
      <c r="A135" s="104" t="s">
        <v>83</v>
      </c>
      <c r="B135" s="111" t="s">
        <v>84</v>
      </c>
      <c r="C135" s="111"/>
      <c r="D135" s="111"/>
      <c r="E135" s="111"/>
      <c r="F135" s="111"/>
      <c r="G135" s="111"/>
      <c r="H135" s="111"/>
      <c r="I135" s="111"/>
      <c r="J135" s="57" t="b">
        <v>0</v>
      </c>
    </row>
    <row r="136" spans="1:12" ht="98.25" customHeight="1" x14ac:dyDescent="0.35">
      <c r="A136" s="104" t="s">
        <v>85</v>
      </c>
      <c r="B136" s="111" t="s">
        <v>86</v>
      </c>
      <c r="C136" s="111"/>
      <c r="D136" s="111"/>
      <c r="E136" s="111"/>
      <c r="F136" s="111"/>
      <c r="G136" s="111"/>
      <c r="H136" s="111"/>
      <c r="I136" s="111"/>
      <c r="J136" s="57" t="b">
        <v>0</v>
      </c>
    </row>
    <row r="137" spans="1:12" ht="46.5" customHeight="1" x14ac:dyDescent="0.35">
      <c r="A137" s="104" t="s">
        <v>87</v>
      </c>
      <c r="B137" s="111" t="s">
        <v>88</v>
      </c>
      <c r="C137" s="111"/>
      <c r="D137" s="111"/>
      <c r="E137" s="111"/>
      <c r="F137" s="111"/>
      <c r="G137" s="111"/>
      <c r="H137" s="111"/>
      <c r="I137" s="111"/>
      <c r="J137" s="57" t="b">
        <v>0</v>
      </c>
    </row>
    <row r="138" spans="1:12" ht="44.25" customHeight="1" x14ac:dyDescent="0.35">
      <c r="A138" s="104" t="s">
        <v>68</v>
      </c>
      <c r="B138" s="111" t="s">
        <v>89</v>
      </c>
      <c r="C138" s="111"/>
      <c r="D138" s="111"/>
      <c r="E138" s="111"/>
      <c r="F138" s="111"/>
      <c r="G138" s="111"/>
      <c r="H138" s="111"/>
      <c r="I138" s="111"/>
      <c r="J138" s="57" t="b">
        <v>0</v>
      </c>
    </row>
    <row r="139" spans="1:12" x14ac:dyDescent="0.35"/>
    <row r="140" spans="1:12" ht="13.9" x14ac:dyDescent="0.35">
      <c r="A140" s="109" t="s">
        <v>90</v>
      </c>
      <c r="B140" s="109"/>
      <c r="C140" s="109"/>
      <c r="D140" s="109"/>
      <c r="E140" s="109"/>
      <c r="F140" s="109"/>
      <c r="G140" s="109"/>
      <c r="H140" s="109"/>
      <c r="I140" s="109"/>
      <c r="J140" s="109"/>
      <c r="K140" s="109"/>
      <c r="L140" s="109"/>
    </row>
    <row r="141" spans="1:12" x14ac:dyDescent="0.35"/>
    <row r="142" spans="1:12" x14ac:dyDescent="0.35">
      <c r="A142" s="16" t="s">
        <v>91</v>
      </c>
    </row>
    <row r="143" spans="1:12" x14ac:dyDescent="0.35">
      <c r="A143" s="152" t="s">
        <v>92</v>
      </c>
      <c r="B143" s="152"/>
      <c r="C143" s="152"/>
      <c r="D143" s="152"/>
      <c r="E143" s="152"/>
      <c r="F143" s="9"/>
      <c r="J143" s="70"/>
    </row>
    <row r="144" spans="1:12" x14ac:dyDescent="0.35">
      <c r="B144" s="6"/>
      <c r="C144" s="6"/>
      <c r="D144" s="9"/>
      <c r="E144" s="9"/>
      <c r="F144" s="9"/>
    </row>
    <row r="145" spans="1:12" ht="13.9" x14ac:dyDescent="0.4">
      <c r="A145" s="108" t="s">
        <v>93</v>
      </c>
      <c r="B145" s="108"/>
      <c r="C145" s="108"/>
      <c r="D145" s="108"/>
      <c r="E145" s="108"/>
      <c r="F145" s="108"/>
    </row>
    <row r="146" spans="1:12" x14ac:dyDescent="0.35"/>
    <row r="147" spans="1:12" ht="111.75" customHeight="1" x14ac:dyDescent="0.35">
      <c r="A147" s="104" t="s">
        <v>94</v>
      </c>
      <c r="B147" s="111" t="s">
        <v>95</v>
      </c>
      <c r="C147" s="111"/>
      <c r="D147" s="111"/>
      <c r="E147" s="111"/>
      <c r="F147" s="111"/>
      <c r="G147" s="111"/>
      <c r="H147" s="111"/>
      <c r="I147" s="111"/>
      <c r="J147" s="57" t="b">
        <v>0</v>
      </c>
    </row>
    <row r="148" spans="1:12" x14ac:dyDescent="0.35"/>
    <row r="149" spans="1:12" ht="13.9" x14ac:dyDescent="0.4">
      <c r="A149" s="108" t="s">
        <v>96</v>
      </c>
      <c r="B149" s="108"/>
      <c r="C149" s="108"/>
      <c r="D149" s="108"/>
      <c r="E149" s="108"/>
      <c r="F149" s="108"/>
    </row>
    <row r="150" spans="1:12" x14ac:dyDescent="0.35"/>
    <row r="151" spans="1:12" ht="70.150000000000006" customHeight="1" x14ac:dyDescent="0.35">
      <c r="A151" s="104" t="s">
        <v>94</v>
      </c>
      <c r="B151" s="111" t="s">
        <v>97</v>
      </c>
      <c r="C151" s="111"/>
      <c r="D151" s="111"/>
      <c r="E151" s="111"/>
      <c r="F151" s="111"/>
      <c r="G151" s="111"/>
      <c r="H151" s="111"/>
      <c r="I151" s="111"/>
      <c r="J151" s="57" t="b">
        <v>0</v>
      </c>
    </row>
    <row r="152" spans="1:12" ht="15" customHeight="1" x14ac:dyDescent="0.35">
      <c r="A152" s="105"/>
      <c r="B152" s="9"/>
      <c r="C152" s="9"/>
      <c r="D152" s="9"/>
      <c r="E152" s="9"/>
      <c r="F152" s="9"/>
      <c r="G152" s="9"/>
      <c r="H152" s="9"/>
      <c r="I152" s="9"/>
      <c r="J152" s="71"/>
    </row>
    <row r="153" spans="1:12" ht="15" x14ac:dyDescent="0.35">
      <c r="A153" s="110" t="s">
        <v>98</v>
      </c>
      <c r="B153" s="110"/>
      <c r="C153" s="110"/>
      <c r="D153" s="110"/>
      <c r="E153" s="110"/>
      <c r="F153" s="110"/>
      <c r="G153" s="110"/>
      <c r="H153" s="110"/>
      <c r="I153" s="110"/>
      <c r="J153" s="110"/>
      <c r="K153" s="110"/>
      <c r="L153" s="110"/>
    </row>
    <row r="154" spans="1:12" x14ac:dyDescent="0.35"/>
    <row r="155" spans="1:12" ht="13.9" x14ac:dyDescent="0.35">
      <c r="A155" s="109" t="s">
        <v>99</v>
      </c>
      <c r="B155" s="109"/>
      <c r="C155" s="109"/>
      <c r="D155" s="109"/>
      <c r="E155" s="109"/>
      <c r="F155" s="109"/>
      <c r="G155" s="109"/>
      <c r="H155" s="109"/>
      <c r="I155" s="109"/>
      <c r="J155" s="109"/>
      <c r="K155" s="109"/>
      <c r="L155" s="109"/>
    </row>
    <row r="156" spans="1:12" x14ac:dyDescent="0.35"/>
    <row r="157" spans="1:12" x14ac:dyDescent="0.35">
      <c r="A157" s="16" t="s">
        <v>100</v>
      </c>
    </row>
    <row r="158" spans="1:12" x14ac:dyDescent="0.35">
      <c r="B158" s="6"/>
      <c r="C158" s="6"/>
      <c r="D158" s="9"/>
      <c r="E158" s="9"/>
      <c r="F158" s="9"/>
    </row>
    <row r="159" spans="1:12" ht="13.9" thickBot="1" x14ac:dyDescent="0.4">
      <c r="B159" s="12" t="s">
        <v>101</v>
      </c>
      <c r="C159" s="6"/>
      <c r="D159" s="9"/>
      <c r="E159" s="9"/>
      <c r="F159" s="9"/>
      <c r="J159" s="55" t="b">
        <v>0</v>
      </c>
    </row>
    <row r="160" spans="1:12" x14ac:dyDescent="0.35"/>
    <row r="161" spans="1:12" ht="13.9" x14ac:dyDescent="0.4">
      <c r="A161" s="108" t="s">
        <v>102</v>
      </c>
      <c r="B161" s="108"/>
      <c r="C161" s="108"/>
      <c r="D161" s="108"/>
      <c r="E161" s="108"/>
      <c r="F161" s="108"/>
    </row>
    <row r="162" spans="1:12" ht="15" customHeight="1" x14ac:dyDescent="0.35">
      <c r="A162" s="50" t="s">
        <v>103</v>
      </c>
      <c r="B162" s="6"/>
      <c r="C162" s="6"/>
      <c r="D162" s="9"/>
      <c r="E162" s="9"/>
      <c r="F162" s="9"/>
    </row>
    <row r="163" spans="1:12" ht="15" customHeight="1" x14ac:dyDescent="0.35"/>
    <row r="164" spans="1:12" ht="252.75" customHeight="1" x14ac:dyDescent="0.35">
      <c r="A164" s="104" t="s">
        <v>104</v>
      </c>
      <c r="B164" s="111" t="s">
        <v>105</v>
      </c>
      <c r="C164" s="111"/>
      <c r="D164" s="111"/>
      <c r="E164" s="111"/>
      <c r="F164" s="111"/>
      <c r="G164" s="111"/>
      <c r="H164" s="111"/>
      <c r="I164" s="111"/>
      <c r="J164" s="57" t="b">
        <v>0</v>
      </c>
    </row>
    <row r="165" spans="1:12" ht="126" customHeight="1" x14ac:dyDescent="0.35">
      <c r="A165" s="104" t="s">
        <v>106</v>
      </c>
      <c r="B165" s="111" t="s">
        <v>107</v>
      </c>
      <c r="C165" s="111"/>
      <c r="D165" s="111"/>
      <c r="E165" s="111"/>
      <c r="F165" s="111"/>
      <c r="G165" s="111"/>
      <c r="H165" s="111"/>
      <c r="I165" s="111"/>
      <c r="J165" s="57" t="b">
        <v>0</v>
      </c>
    </row>
    <row r="166" spans="1:12" ht="140.25" customHeight="1" x14ac:dyDescent="0.35">
      <c r="A166" s="104" t="s">
        <v>108</v>
      </c>
      <c r="B166" s="111" t="s">
        <v>109</v>
      </c>
      <c r="C166" s="111"/>
      <c r="D166" s="111"/>
      <c r="E166" s="111"/>
      <c r="F166" s="111"/>
      <c r="G166" s="111"/>
      <c r="H166" s="111"/>
      <c r="I166" s="111"/>
      <c r="J166" s="57" t="b">
        <v>0</v>
      </c>
    </row>
    <row r="167" spans="1:12" ht="14.25" customHeight="1" x14ac:dyDescent="0.35">
      <c r="A167" s="105"/>
      <c r="B167" s="9"/>
      <c r="C167" s="9"/>
      <c r="D167" s="9"/>
      <c r="E167" s="9"/>
      <c r="F167" s="9"/>
      <c r="G167" s="9"/>
      <c r="H167" s="9"/>
      <c r="I167" s="9"/>
      <c r="J167" s="71"/>
    </row>
    <row r="168" spans="1:12" ht="109.15" customHeight="1" x14ac:dyDescent="0.35">
      <c r="A168" s="146" t="s">
        <v>110</v>
      </c>
      <c r="B168" s="146"/>
      <c r="C168" s="146"/>
      <c r="D168" s="146"/>
      <c r="E168" s="146"/>
      <c r="F168" s="146"/>
      <c r="G168" s="146"/>
      <c r="H168" s="146"/>
      <c r="I168" s="146"/>
      <c r="J168" s="146"/>
      <c r="K168" s="106"/>
      <c r="L168" s="106"/>
    </row>
    <row r="169" spans="1:12" x14ac:dyDescent="0.35"/>
    <row r="170" spans="1:12" ht="13.9" x14ac:dyDescent="0.35">
      <c r="A170" s="109" t="s">
        <v>111</v>
      </c>
      <c r="B170" s="109"/>
      <c r="C170" s="109"/>
      <c r="D170" s="109"/>
      <c r="E170" s="109"/>
      <c r="F170" s="109"/>
      <c r="G170" s="109"/>
      <c r="H170" s="109"/>
      <c r="I170" s="109"/>
      <c r="J170" s="109"/>
      <c r="K170" s="109"/>
      <c r="L170" s="109"/>
    </row>
    <row r="171" spans="1:12" x14ac:dyDescent="0.35"/>
    <row r="172" spans="1:12" x14ac:dyDescent="0.35">
      <c r="A172" s="16" t="s">
        <v>112</v>
      </c>
      <c r="D172" s="9"/>
    </row>
    <row r="173" spans="1:12" x14ac:dyDescent="0.35">
      <c r="A173" s="152" t="s">
        <v>92</v>
      </c>
      <c r="B173" s="152"/>
      <c r="C173" s="152"/>
      <c r="D173" s="152"/>
      <c r="E173" s="152"/>
      <c r="F173" s="9"/>
      <c r="J173" s="70"/>
    </row>
    <row r="174" spans="1:12" x14ac:dyDescent="0.35"/>
    <row r="175" spans="1:12" ht="13.9" x14ac:dyDescent="0.4">
      <c r="A175" s="108" t="s">
        <v>113</v>
      </c>
      <c r="B175" s="108"/>
      <c r="C175" s="108"/>
      <c r="D175" s="108"/>
      <c r="E175" s="108"/>
      <c r="F175" s="108"/>
    </row>
    <row r="176" spans="1:12" x14ac:dyDescent="0.35"/>
    <row r="177" spans="1:12" ht="91.5" customHeight="1" x14ac:dyDescent="0.35">
      <c r="A177" s="104" t="s">
        <v>114</v>
      </c>
      <c r="B177" s="111" t="s">
        <v>115</v>
      </c>
      <c r="C177" s="111"/>
      <c r="D177" s="111"/>
      <c r="E177" s="111"/>
      <c r="F177" s="111"/>
      <c r="G177" s="111"/>
      <c r="H177" s="111"/>
      <c r="I177" s="111"/>
      <c r="J177" s="57" t="b">
        <v>0</v>
      </c>
    </row>
    <row r="178" spans="1:12" ht="132.75" customHeight="1" x14ac:dyDescent="0.35">
      <c r="A178" s="104" t="s">
        <v>116</v>
      </c>
      <c r="B178" s="111" t="s">
        <v>117</v>
      </c>
      <c r="C178" s="111"/>
      <c r="D178" s="111"/>
      <c r="E178" s="111"/>
      <c r="F178" s="111"/>
      <c r="G178" s="111"/>
      <c r="H178" s="111"/>
      <c r="I178" s="111"/>
      <c r="J178" s="57" t="b">
        <v>0</v>
      </c>
    </row>
    <row r="179" spans="1:12" x14ac:dyDescent="0.35"/>
    <row r="180" spans="1:12" ht="15" customHeight="1" x14ac:dyDescent="0.4">
      <c r="A180" s="108" t="s">
        <v>118</v>
      </c>
      <c r="B180" s="108"/>
      <c r="C180" s="108"/>
      <c r="D180" s="108"/>
      <c r="E180" s="108"/>
      <c r="F180" s="108"/>
      <c r="G180" s="108"/>
      <c r="H180" s="108"/>
      <c r="I180" s="108"/>
      <c r="J180" s="108"/>
      <c r="K180" s="108"/>
      <c r="L180" s="108"/>
    </row>
    <row r="181" spans="1:12" x14ac:dyDescent="0.35"/>
    <row r="182" spans="1:12" ht="30" customHeight="1" x14ac:dyDescent="0.35">
      <c r="A182" s="104" t="s">
        <v>119</v>
      </c>
      <c r="B182" s="111" t="s">
        <v>120</v>
      </c>
      <c r="C182" s="111"/>
      <c r="D182" s="111"/>
      <c r="E182" s="111"/>
      <c r="F182" s="111"/>
      <c r="G182" s="111"/>
      <c r="H182" s="111"/>
      <c r="I182" s="111"/>
      <c r="J182" s="57" t="b">
        <v>0</v>
      </c>
    </row>
    <row r="183" spans="1:12" ht="30" customHeight="1" x14ac:dyDescent="0.35">
      <c r="A183" s="104" t="s">
        <v>121</v>
      </c>
      <c r="B183" s="111" t="s">
        <v>122</v>
      </c>
      <c r="C183" s="111"/>
      <c r="D183" s="111"/>
      <c r="E183" s="111"/>
      <c r="F183" s="111"/>
      <c r="G183" s="111"/>
      <c r="H183" s="111"/>
      <c r="I183" s="111"/>
      <c r="J183" s="57" t="b">
        <v>0</v>
      </c>
    </row>
    <row r="184" spans="1:12" ht="60.75" customHeight="1" x14ac:dyDescent="0.35">
      <c r="A184" s="104" t="s">
        <v>123</v>
      </c>
      <c r="B184" s="111" t="s">
        <v>311</v>
      </c>
      <c r="C184" s="111"/>
      <c r="D184" s="111"/>
      <c r="E184" s="111"/>
      <c r="F184" s="111"/>
      <c r="G184" s="111"/>
      <c r="H184" s="111"/>
      <c r="I184" s="111"/>
      <c r="J184" s="57" t="b">
        <v>0</v>
      </c>
    </row>
    <row r="185" spans="1:12" x14ac:dyDescent="0.35"/>
    <row r="186" spans="1:12" ht="13.9" x14ac:dyDescent="0.4">
      <c r="A186" s="108" t="s">
        <v>124</v>
      </c>
      <c r="B186" s="108"/>
      <c r="C186" s="108"/>
      <c r="D186" s="108"/>
      <c r="E186" s="108"/>
      <c r="F186" s="108"/>
      <c r="G186" s="108"/>
      <c r="H186" s="108"/>
      <c r="I186" s="108"/>
      <c r="J186" s="108"/>
      <c r="K186" s="108"/>
      <c r="L186" s="108"/>
    </row>
    <row r="187" spans="1:12" x14ac:dyDescent="0.35"/>
    <row r="188" spans="1:12" ht="50.25" customHeight="1" x14ac:dyDescent="0.35">
      <c r="A188" s="104" t="s">
        <v>119</v>
      </c>
      <c r="B188" s="111" t="s">
        <v>125</v>
      </c>
      <c r="C188" s="111"/>
      <c r="D188" s="111"/>
      <c r="E188" s="111"/>
      <c r="F188" s="111"/>
      <c r="G188" s="111"/>
      <c r="H188" s="111"/>
      <c r="I188" s="111"/>
      <c r="J188" s="57" t="b">
        <v>0</v>
      </c>
    </row>
    <row r="189" spans="1:12" ht="85.9" customHeight="1" x14ac:dyDescent="0.35">
      <c r="A189" s="104" t="s">
        <v>123</v>
      </c>
      <c r="B189" s="111" t="s">
        <v>126</v>
      </c>
      <c r="C189" s="111"/>
      <c r="D189" s="111"/>
      <c r="E189" s="111"/>
      <c r="F189" s="111"/>
      <c r="G189" s="111"/>
      <c r="H189" s="111"/>
      <c r="I189" s="111"/>
      <c r="J189" s="57" t="b">
        <v>0</v>
      </c>
    </row>
    <row r="190" spans="1:12" x14ac:dyDescent="0.35"/>
    <row r="191" spans="1:12" ht="13.9" x14ac:dyDescent="0.4">
      <c r="A191" s="108" t="s">
        <v>127</v>
      </c>
      <c r="B191" s="108"/>
      <c r="C191" s="108"/>
      <c r="D191" s="108"/>
      <c r="E191" s="108"/>
      <c r="F191" s="108"/>
    </row>
    <row r="192" spans="1:12" ht="15" customHeight="1" x14ac:dyDescent="0.35"/>
    <row r="193" spans="1:12" ht="209.45" customHeight="1" x14ac:dyDescent="0.35">
      <c r="A193" s="104" t="s">
        <v>128</v>
      </c>
      <c r="B193" s="111" t="s">
        <v>129</v>
      </c>
      <c r="C193" s="111"/>
      <c r="D193" s="111"/>
      <c r="E193" s="111"/>
      <c r="F193" s="111"/>
      <c r="G193" s="111"/>
      <c r="H193" s="111"/>
      <c r="I193" s="111"/>
      <c r="J193" s="57" t="b">
        <v>0</v>
      </c>
    </row>
    <row r="194" spans="1:12" x14ac:dyDescent="0.35"/>
    <row r="195" spans="1:12" ht="31.15" customHeight="1" x14ac:dyDescent="0.35">
      <c r="A195" s="166" t="s">
        <v>130</v>
      </c>
      <c r="B195" s="166"/>
      <c r="C195" s="166"/>
      <c r="D195" s="166"/>
      <c r="E195" s="166"/>
      <c r="F195" s="166"/>
      <c r="G195" s="166"/>
      <c r="H195" s="166"/>
      <c r="I195" s="166"/>
      <c r="J195" s="166"/>
      <c r="K195" s="166"/>
      <c r="L195" s="166"/>
    </row>
    <row r="196" spans="1:12" x14ac:dyDescent="0.35"/>
    <row r="197" spans="1:12" x14ac:dyDescent="0.35">
      <c r="A197" s="16" t="s">
        <v>131</v>
      </c>
    </row>
    <row r="198" spans="1:12" x14ac:dyDescent="0.35">
      <c r="A198" s="152" t="s">
        <v>66</v>
      </c>
      <c r="B198" s="152"/>
      <c r="C198" s="152"/>
      <c r="D198" s="152"/>
      <c r="E198" s="152"/>
      <c r="F198" s="9"/>
      <c r="J198" s="70"/>
    </row>
    <row r="199" spans="1:12" x14ac:dyDescent="0.35"/>
    <row r="200" spans="1:12" ht="13.9" x14ac:dyDescent="0.4">
      <c r="A200" s="108" t="s">
        <v>67</v>
      </c>
      <c r="B200" s="108"/>
      <c r="C200" s="108"/>
      <c r="D200" s="108"/>
      <c r="E200" s="108"/>
      <c r="F200" s="108"/>
      <c r="G200" s="108"/>
      <c r="H200" s="108"/>
      <c r="I200" s="108"/>
      <c r="J200" s="108"/>
      <c r="K200" s="108"/>
      <c r="L200" s="108"/>
    </row>
    <row r="201" spans="1:12" x14ac:dyDescent="0.35">
      <c r="A201" s="49" t="s">
        <v>132</v>
      </c>
    </row>
    <row r="202" spans="1:12" x14ac:dyDescent="0.35"/>
    <row r="203" spans="1:12" ht="64.5" customHeight="1" x14ac:dyDescent="0.35">
      <c r="A203" s="104" t="s">
        <v>133</v>
      </c>
      <c r="B203" s="111" t="s">
        <v>134</v>
      </c>
      <c r="C203" s="111"/>
      <c r="D203" s="111"/>
      <c r="E203" s="111"/>
      <c r="F203" s="111"/>
      <c r="G203" s="111"/>
      <c r="H203" s="111"/>
      <c r="I203" s="111"/>
      <c r="J203" s="57" t="b">
        <v>0</v>
      </c>
    </row>
    <row r="204" spans="1:12" ht="47.25" customHeight="1" x14ac:dyDescent="0.35">
      <c r="A204" s="104" t="s">
        <v>135</v>
      </c>
      <c r="B204" s="111" t="s">
        <v>136</v>
      </c>
      <c r="C204" s="111"/>
      <c r="D204" s="111"/>
      <c r="E204" s="111"/>
      <c r="F204" s="111"/>
      <c r="G204" s="111"/>
      <c r="H204" s="111"/>
      <c r="I204" s="111"/>
      <c r="J204" s="57" t="b">
        <v>0</v>
      </c>
    </row>
    <row r="205" spans="1:12" x14ac:dyDescent="0.35"/>
    <row r="206" spans="1:12" x14ac:dyDescent="0.35">
      <c r="A206" s="49" t="s">
        <v>137</v>
      </c>
    </row>
    <row r="207" spans="1:12" x14ac:dyDescent="0.35"/>
    <row r="208" spans="1:12" ht="43.5" customHeight="1" x14ac:dyDescent="0.35">
      <c r="A208" s="104" t="s">
        <v>135</v>
      </c>
      <c r="B208" s="111" t="s">
        <v>138</v>
      </c>
      <c r="C208" s="111"/>
      <c r="D208" s="111"/>
      <c r="E208" s="111"/>
      <c r="F208" s="111"/>
      <c r="G208" s="111"/>
      <c r="H208" s="111"/>
      <c r="I208" s="111"/>
      <c r="J208" s="57" t="b">
        <v>0</v>
      </c>
    </row>
    <row r="209" spans="1:12" x14ac:dyDescent="0.35"/>
    <row r="210" spans="1:12" ht="13.9" x14ac:dyDescent="0.4">
      <c r="A210" s="108" t="s">
        <v>139</v>
      </c>
      <c r="B210" s="108"/>
      <c r="C210" s="108"/>
      <c r="D210" s="108"/>
      <c r="E210" s="108"/>
      <c r="F210" s="108"/>
      <c r="G210" s="108"/>
      <c r="H210" s="108"/>
      <c r="I210" s="108"/>
      <c r="J210" s="108"/>
      <c r="K210" s="108"/>
      <c r="L210" s="108"/>
    </row>
    <row r="211" spans="1:12" x14ac:dyDescent="0.35"/>
    <row r="212" spans="1:12" ht="168.75" customHeight="1" x14ac:dyDescent="0.35">
      <c r="A212" s="104" t="s">
        <v>140</v>
      </c>
      <c r="B212" s="111" t="s">
        <v>141</v>
      </c>
      <c r="C212" s="111"/>
      <c r="D212" s="111"/>
      <c r="E212" s="111"/>
      <c r="F212" s="111"/>
      <c r="G212" s="111"/>
      <c r="H212" s="111"/>
      <c r="I212" s="111"/>
      <c r="J212" s="57" t="b">
        <v>0</v>
      </c>
    </row>
    <row r="213" spans="1:12" ht="146.25" customHeight="1" x14ac:dyDescent="0.35">
      <c r="A213" s="104" t="s">
        <v>135</v>
      </c>
      <c r="B213" s="111" t="s">
        <v>142</v>
      </c>
      <c r="C213" s="111"/>
      <c r="D213" s="111"/>
      <c r="E213" s="111"/>
      <c r="F213" s="111"/>
      <c r="G213" s="111"/>
      <c r="H213" s="111"/>
      <c r="I213" s="111"/>
      <c r="J213" s="57" t="b">
        <v>0</v>
      </c>
    </row>
    <row r="214" spans="1:12" ht="15" customHeight="1" x14ac:dyDescent="0.35">
      <c r="A214" s="105"/>
      <c r="B214" s="9"/>
      <c r="C214" s="9"/>
      <c r="D214" s="9"/>
      <c r="E214" s="9"/>
      <c r="F214" s="9"/>
      <c r="G214" s="9"/>
      <c r="H214" s="9"/>
      <c r="I214" s="9"/>
      <c r="J214" s="71"/>
    </row>
    <row r="215" spans="1:12" ht="13.9" x14ac:dyDescent="0.4">
      <c r="A215" s="108" t="s">
        <v>143</v>
      </c>
      <c r="B215" s="108"/>
      <c r="C215" s="108"/>
      <c r="D215" s="108"/>
      <c r="E215" s="108"/>
      <c r="F215" s="108"/>
      <c r="G215" s="108"/>
      <c r="H215" s="108"/>
      <c r="I215" s="108"/>
      <c r="J215" s="108"/>
      <c r="K215" s="108"/>
      <c r="L215" s="108"/>
    </row>
    <row r="216" spans="1:12" x14ac:dyDescent="0.35"/>
    <row r="217" spans="1:12" ht="125.25" customHeight="1" x14ac:dyDescent="0.35">
      <c r="A217" s="104" t="s">
        <v>144</v>
      </c>
      <c r="B217" s="111" t="s">
        <v>145</v>
      </c>
      <c r="C217" s="111"/>
      <c r="D217" s="111"/>
      <c r="E217" s="111"/>
      <c r="F217" s="111"/>
      <c r="G217" s="111"/>
      <c r="H217" s="111"/>
      <c r="I217" s="111"/>
      <c r="J217" s="57" t="b">
        <v>0</v>
      </c>
    </row>
    <row r="218" spans="1:12" ht="15" x14ac:dyDescent="0.35">
      <c r="A218" s="110" t="s">
        <v>146</v>
      </c>
      <c r="B218" s="110"/>
      <c r="C218" s="110"/>
      <c r="D218" s="110"/>
      <c r="E218" s="110"/>
      <c r="F218" s="110"/>
      <c r="G218" s="110"/>
      <c r="H218" s="110"/>
      <c r="I218" s="110"/>
      <c r="J218" s="110"/>
      <c r="K218" s="110"/>
      <c r="L218" s="110"/>
    </row>
    <row r="219" spans="1:12" x14ac:dyDescent="0.35"/>
    <row r="220" spans="1:12" ht="13.9" x14ac:dyDescent="0.35">
      <c r="A220" s="109" t="s">
        <v>147</v>
      </c>
      <c r="B220" s="109"/>
      <c r="C220" s="109"/>
      <c r="D220" s="109"/>
      <c r="E220" s="109"/>
      <c r="F220" s="109"/>
      <c r="G220" s="109"/>
      <c r="H220" s="109"/>
      <c r="I220" s="109"/>
      <c r="J220" s="109"/>
      <c r="K220" s="109"/>
      <c r="L220" s="109"/>
    </row>
    <row r="221" spans="1:12" x14ac:dyDescent="0.35"/>
    <row r="222" spans="1:12" x14ac:dyDescent="0.35">
      <c r="A222" s="16" t="s">
        <v>148</v>
      </c>
      <c r="D222" s="9"/>
    </row>
    <row r="223" spans="1:12" x14ac:dyDescent="0.35">
      <c r="B223" s="6"/>
      <c r="C223" s="6"/>
      <c r="E223" s="9"/>
      <c r="F223" s="9"/>
    </row>
    <row r="224" spans="1:12" ht="13.9" thickBot="1" x14ac:dyDescent="0.4">
      <c r="B224" s="12" t="s">
        <v>101</v>
      </c>
      <c r="C224" s="6"/>
      <c r="D224" s="9"/>
      <c r="E224" s="9"/>
      <c r="F224" s="9"/>
      <c r="J224" s="55" t="b">
        <v>0</v>
      </c>
    </row>
    <row r="225" spans="1:12" x14ac:dyDescent="0.35">
      <c r="B225" s="12"/>
      <c r="C225" s="6"/>
      <c r="D225" s="9"/>
      <c r="E225" s="9"/>
      <c r="F225" s="9"/>
      <c r="J225" s="71"/>
    </row>
    <row r="226" spans="1:12" ht="13.9" x14ac:dyDescent="0.4">
      <c r="A226" s="108" t="s">
        <v>102</v>
      </c>
      <c r="B226" s="108"/>
      <c r="C226" s="108"/>
      <c r="D226" s="108"/>
      <c r="E226" s="108"/>
      <c r="F226" s="108"/>
    </row>
    <row r="227" spans="1:12" x14ac:dyDescent="0.35">
      <c r="A227" s="50" t="s">
        <v>149</v>
      </c>
      <c r="B227" s="6"/>
      <c r="C227" s="6"/>
      <c r="D227" s="9"/>
      <c r="E227" s="9"/>
      <c r="F227" s="9"/>
    </row>
    <row r="228" spans="1:12" x14ac:dyDescent="0.35"/>
    <row r="229" spans="1:12" ht="27.75" customHeight="1" x14ac:dyDescent="0.35">
      <c r="A229" s="104" t="s">
        <v>150</v>
      </c>
      <c r="B229" s="148" t="s">
        <v>151</v>
      </c>
      <c r="C229" s="149"/>
      <c r="D229" s="149"/>
      <c r="E229" s="149"/>
      <c r="F229" s="149"/>
      <c r="G229" s="149"/>
      <c r="H229" s="149"/>
      <c r="I229" s="150"/>
      <c r="J229" s="57" t="b">
        <v>0</v>
      </c>
    </row>
    <row r="230" spans="1:12" ht="27.75" customHeight="1" x14ac:dyDescent="0.35">
      <c r="A230" s="104" t="s">
        <v>152</v>
      </c>
      <c r="B230" s="148" t="s">
        <v>153</v>
      </c>
      <c r="C230" s="149"/>
      <c r="D230" s="149"/>
      <c r="E230" s="149"/>
      <c r="F230" s="149"/>
      <c r="G230" s="149"/>
      <c r="H230" s="149"/>
      <c r="I230" s="150"/>
      <c r="J230" s="57" t="b">
        <v>0</v>
      </c>
    </row>
    <row r="231" spans="1:12" ht="27.75" customHeight="1" x14ac:dyDescent="0.35">
      <c r="A231" s="104" t="s">
        <v>154</v>
      </c>
      <c r="B231" s="148" t="s">
        <v>155</v>
      </c>
      <c r="C231" s="149"/>
      <c r="D231" s="149"/>
      <c r="E231" s="149"/>
      <c r="F231" s="149"/>
      <c r="G231" s="149"/>
      <c r="H231" s="149"/>
      <c r="I231" s="150"/>
      <c r="J231" s="57" t="b">
        <v>0</v>
      </c>
    </row>
    <row r="232" spans="1:12" ht="27.75" customHeight="1" x14ac:dyDescent="0.35">
      <c r="A232" s="104" t="s">
        <v>156</v>
      </c>
      <c r="B232" s="148" t="s">
        <v>157</v>
      </c>
      <c r="C232" s="149"/>
      <c r="D232" s="149"/>
      <c r="E232" s="149"/>
      <c r="F232" s="149"/>
      <c r="G232" s="149"/>
      <c r="H232" s="149"/>
      <c r="I232" s="150"/>
      <c r="J232" s="57" t="b">
        <v>0</v>
      </c>
    </row>
    <row r="233" spans="1:12" ht="37.5" customHeight="1" x14ac:dyDescent="0.35">
      <c r="A233" s="104" t="s">
        <v>158</v>
      </c>
      <c r="B233" s="148" t="s">
        <v>159</v>
      </c>
      <c r="C233" s="149"/>
      <c r="D233" s="149"/>
      <c r="E233" s="149"/>
      <c r="F233" s="149"/>
      <c r="G233" s="149"/>
      <c r="H233" s="149"/>
      <c r="I233" s="150"/>
      <c r="J233" s="57" t="b">
        <v>0</v>
      </c>
      <c r="K233" s="85"/>
      <c r="L233" s="85"/>
    </row>
    <row r="234" spans="1:12" x14ac:dyDescent="0.35"/>
    <row r="235" spans="1:12" x14ac:dyDescent="0.35">
      <c r="A235" s="50" t="s">
        <v>160</v>
      </c>
    </row>
    <row r="236" spans="1:12" x14ac:dyDescent="0.35"/>
    <row r="237" spans="1:12" ht="67.5" customHeight="1" x14ac:dyDescent="0.35">
      <c r="A237" s="104" t="s">
        <v>161</v>
      </c>
      <c r="B237" s="111" t="s">
        <v>162</v>
      </c>
      <c r="C237" s="111"/>
      <c r="D237" s="111"/>
      <c r="E237" s="111"/>
      <c r="F237" s="111"/>
      <c r="G237" s="111"/>
      <c r="H237" s="111"/>
      <c r="I237" s="111"/>
      <c r="J237" s="57" t="b">
        <v>0</v>
      </c>
    </row>
    <row r="238" spans="1:12" x14ac:dyDescent="0.35"/>
    <row r="239" spans="1:12" ht="13.9" x14ac:dyDescent="0.35">
      <c r="A239" s="109" t="s">
        <v>163</v>
      </c>
      <c r="B239" s="109"/>
      <c r="C239" s="109"/>
      <c r="D239" s="109"/>
      <c r="E239" s="109"/>
      <c r="F239" s="109"/>
      <c r="G239" s="109"/>
      <c r="H239" s="109"/>
      <c r="I239" s="109"/>
      <c r="J239" s="109"/>
      <c r="K239" s="109"/>
      <c r="L239" s="109"/>
    </row>
    <row r="240" spans="1:12" x14ac:dyDescent="0.35"/>
    <row r="241" spans="1:10" x14ac:dyDescent="0.35">
      <c r="A241" s="16" t="s">
        <v>164</v>
      </c>
      <c r="D241" s="9"/>
    </row>
    <row r="242" spans="1:10" x14ac:dyDescent="0.35">
      <c r="A242" s="152" t="s">
        <v>66</v>
      </c>
      <c r="B242" s="152"/>
      <c r="C242" s="152"/>
      <c r="D242" s="152"/>
      <c r="E242" s="152"/>
      <c r="F242" s="9"/>
      <c r="J242" s="70"/>
    </row>
    <row r="243" spans="1:10" x14ac:dyDescent="0.35"/>
    <row r="244" spans="1:10" ht="13.9" x14ac:dyDescent="0.4">
      <c r="A244" s="108" t="s">
        <v>67</v>
      </c>
      <c r="B244" s="108"/>
      <c r="C244" s="108"/>
      <c r="D244" s="108"/>
      <c r="E244" s="108"/>
      <c r="F244" s="108"/>
    </row>
    <row r="245" spans="1:10" x14ac:dyDescent="0.35"/>
    <row r="246" spans="1:10" ht="67.5" customHeight="1" x14ac:dyDescent="0.35">
      <c r="A246" s="104" t="s">
        <v>165</v>
      </c>
      <c r="B246" s="111" t="s">
        <v>305</v>
      </c>
      <c r="C246" s="111"/>
      <c r="D246" s="111"/>
      <c r="E246" s="111"/>
      <c r="F246" s="111"/>
      <c r="G246" s="111"/>
      <c r="H246" s="111"/>
      <c r="I246" s="111"/>
      <c r="J246" s="57" t="b">
        <v>0</v>
      </c>
    </row>
    <row r="247" spans="1:10" ht="30" customHeight="1" x14ac:dyDescent="0.35">
      <c r="A247" s="104" t="s">
        <v>165</v>
      </c>
      <c r="B247" s="111" t="s">
        <v>312</v>
      </c>
      <c r="C247" s="111"/>
      <c r="D247" s="111"/>
      <c r="E247" s="111"/>
      <c r="F247" s="111"/>
      <c r="G247" s="111"/>
      <c r="H247" s="111"/>
      <c r="I247" s="111"/>
      <c r="J247" s="57" t="b">
        <v>0</v>
      </c>
    </row>
    <row r="248" spans="1:10" x14ac:dyDescent="0.35"/>
    <row r="249" spans="1:10" ht="13.9" x14ac:dyDescent="0.4">
      <c r="A249" s="108" t="s">
        <v>167</v>
      </c>
      <c r="B249" s="108"/>
      <c r="C249" s="108"/>
      <c r="D249" s="108"/>
      <c r="E249" s="108"/>
      <c r="F249" s="108"/>
    </row>
    <row r="250" spans="1:10" x14ac:dyDescent="0.35"/>
    <row r="251" spans="1:10" ht="48" customHeight="1" x14ac:dyDescent="0.35">
      <c r="A251" s="104" t="s">
        <v>168</v>
      </c>
      <c r="B251" s="111" t="s">
        <v>306</v>
      </c>
      <c r="C251" s="111"/>
      <c r="D251" s="111"/>
      <c r="E251" s="111"/>
      <c r="F251" s="111"/>
      <c r="G251" s="111"/>
      <c r="H251" s="111"/>
      <c r="I251" s="111"/>
      <c r="J251" s="57" t="b">
        <v>0</v>
      </c>
    </row>
    <row r="252" spans="1:10" x14ac:dyDescent="0.35"/>
    <row r="253" spans="1:10" ht="13.9" x14ac:dyDescent="0.4">
      <c r="A253" s="108" t="s">
        <v>169</v>
      </c>
      <c r="B253" s="108"/>
      <c r="C253" s="108"/>
      <c r="D253" s="108"/>
      <c r="E253" s="108"/>
      <c r="F253" s="108"/>
    </row>
    <row r="254" spans="1:10" x14ac:dyDescent="0.35">
      <c r="A254" s="49" t="s">
        <v>170</v>
      </c>
    </row>
    <row r="255" spans="1:10" x14ac:dyDescent="0.35"/>
    <row r="256" spans="1:10" ht="36.75" customHeight="1" x14ac:dyDescent="0.35">
      <c r="A256" s="104" t="s">
        <v>171</v>
      </c>
      <c r="B256" s="111" t="s">
        <v>307</v>
      </c>
      <c r="C256" s="111"/>
      <c r="D256" s="111"/>
      <c r="E256" s="111"/>
      <c r="F256" s="111"/>
      <c r="G256" s="111"/>
      <c r="H256" s="111"/>
      <c r="I256" s="111"/>
      <c r="J256" s="57" t="b">
        <v>0</v>
      </c>
    </row>
    <row r="257" spans="1:12" ht="34.15" customHeight="1" x14ac:dyDescent="0.35">
      <c r="A257" s="104" t="s">
        <v>172</v>
      </c>
      <c r="B257" s="111" t="s">
        <v>308</v>
      </c>
      <c r="C257" s="111"/>
      <c r="D257" s="111"/>
      <c r="E257" s="111"/>
      <c r="F257" s="111"/>
      <c r="G257" s="111"/>
      <c r="H257" s="111"/>
      <c r="I257" s="111"/>
      <c r="J257" s="57" t="b">
        <v>0</v>
      </c>
    </row>
    <row r="258" spans="1:12" ht="53.25" customHeight="1" x14ac:dyDescent="0.35">
      <c r="A258" s="104" t="s">
        <v>173</v>
      </c>
      <c r="B258" s="111" t="s">
        <v>309</v>
      </c>
      <c r="C258" s="111"/>
      <c r="D258" s="111"/>
      <c r="E258" s="111"/>
      <c r="F258" s="111"/>
      <c r="G258" s="111"/>
      <c r="H258" s="111"/>
      <c r="I258" s="111"/>
      <c r="J258" s="57" t="b">
        <v>0</v>
      </c>
    </row>
    <row r="259" spans="1:12" ht="19.899999999999999" customHeight="1" x14ac:dyDescent="0.35">
      <c r="A259" s="105"/>
      <c r="B259" s="9"/>
      <c r="C259" s="9"/>
      <c r="D259" s="9"/>
      <c r="E259" s="9"/>
      <c r="F259" s="9"/>
      <c r="G259" s="9"/>
      <c r="H259" s="9"/>
      <c r="I259" s="9"/>
      <c r="J259" s="71"/>
    </row>
    <row r="260" spans="1:12" ht="13.9" x14ac:dyDescent="0.35">
      <c r="A260" s="109" t="s">
        <v>174</v>
      </c>
      <c r="B260" s="109"/>
      <c r="C260" s="109"/>
      <c r="D260" s="109"/>
      <c r="E260" s="109"/>
      <c r="F260" s="109"/>
      <c r="G260" s="109"/>
      <c r="H260" s="109"/>
      <c r="I260" s="109"/>
      <c r="J260" s="109"/>
      <c r="K260" s="109"/>
      <c r="L260" s="109"/>
    </row>
    <row r="261" spans="1:12" x14ac:dyDescent="0.35"/>
    <row r="262" spans="1:12" x14ac:dyDescent="0.35">
      <c r="A262" s="16" t="s">
        <v>175</v>
      </c>
      <c r="D262" s="9"/>
    </row>
    <row r="263" spans="1:12" x14ac:dyDescent="0.35">
      <c r="A263" s="152" t="s">
        <v>176</v>
      </c>
      <c r="B263" s="152"/>
      <c r="C263" s="152"/>
      <c r="D263" s="152"/>
      <c r="E263" s="152"/>
      <c r="F263" s="9"/>
      <c r="J263" s="70"/>
    </row>
    <row r="264" spans="1:12" x14ac:dyDescent="0.35"/>
    <row r="265" spans="1:12" ht="13.9" x14ac:dyDescent="0.4">
      <c r="A265" s="108" t="s">
        <v>177</v>
      </c>
      <c r="B265" s="108"/>
      <c r="C265" s="108"/>
      <c r="D265" s="108"/>
      <c r="E265" s="108"/>
      <c r="F265" s="108"/>
    </row>
    <row r="266" spans="1:12" x14ac:dyDescent="0.35"/>
    <row r="267" spans="1:12" ht="66" customHeight="1" x14ac:dyDescent="0.35">
      <c r="A267" s="104" t="s">
        <v>178</v>
      </c>
      <c r="B267" s="111" t="s">
        <v>179</v>
      </c>
      <c r="C267" s="111"/>
      <c r="D267" s="111"/>
      <c r="E267" s="111"/>
      <c r="F267" s="111"/>
      <c r="G267" s="111"/>
      <c r="H267" s="111"/>
      <c r="I267" s="111"/>
      <c r="J267" s="57" t="b">
        <v>0</v>
      </c>
    </row>
    <row r="268" spans="1:12" x14ac:dyDescent="0.35"/>
    <row r="269" spans="1:12" x14ac:dyDescent="0.35">
      <c r="A269" s="49" t="s">
        <v>137</v>
      </c>
    </row>
    <row r="270" spans="1:12" x14ac:dyDescent="0.35"/>
    <row r="271" spans="1:12" ht="66" customHeight="1" x14ac:dyDescent="0.35">
      <c r="A271" s="104" t="s">
        <v>180</v>
      </c>
      <c r="B271" s="111" t="s">
        <v>181</v>
      </c>
      <c r="C271" s="111"/>
      <c r="D271" s="111"/>
      <c r="E271" s="111"/>
      <c r="F271" s="111"/>
      <c r="G271" s="111"/>
      <c r="H271" s="111"/>
      <c r="I271" s="111"/>
      <c r="J271" s="57" t="b">
        <v>0</v>
      </c>
    </row>
    <row r="272" spans="1:12" x14ac:dyDescent="0.35"/>
    <row r="273" spans="1:12" x14ac:dyDescent="0.35">
      <c r="A273" s="49" t="s">
        <v>137</v>
      </c>
    </row>
    <row r="274" spans="1:12" x14ac:dyDescent="0.35"/>
    <row r="275" spans="1:12" ht="171.6" customHeight="1" x14ac:dyDescent="0.35">
      <c r="A275" s="104" t="s">
        <v>182</v>
      </c>
      <c r="B275" s="171" t="s">
        <v>315</v>
      </c>
      <c r="C275" s="171"/>
      <c r="D275" s="171"/>
      <c r="E275" s="171"/>
      <c r="F275" s="171"/>
      <c r="G275" s="171"/>
      <c r="H275" s="171"/>
      <c r="I275" s="171"/>
      <c r="J275" s="57" t="b">
        <v>0</v>
      </c>
    </row>
    <row r="276" spans="1:12" x14ac:dyDescent="0.35"/>
    <row r="277" spans="1:12" ht="15" x14ac:dyDescent="0.35">
      <c r="A277" s="110" t="s">
        <v>183</v>
      </c>
      <c r="B277" s="110"/>
      <c r="C277" s="110"/>
      <c r="D277" s="110"/>
      <c r="E277" s="110"/>
      <c r="F277" s="110"/>
      <c r="G277" s="110"/>
      <c r="H277" s="110"/>
      <c r="I277" s="110"/>
      <c r="J277" s="110"/>
      <c r="K277" s="110"/>
      <c r="L277" s="110"/>
    </row>
    <row r="278" spans="1:12" x14ac:dyDescent="0.35"/>
    <row r="279" spans="1:12" ht="13.9" x14ac:dyDescent="0.35">
      <c r="A279" s="109" t="s">
        <v>184</v>
      </c>
      <c r="B279" s="109"/>
      <c r="C279" s="109"/>
      <c r="D279" s="109"/>
      <c r="E279" s="109"/>
      <c r="F279" s="109"/>
      <c r="G279" s="109"/>
      <c r="H279" s="109"/>
      <c r="I279" s="109"/>
      <c r="J279" s="109"/>
      <c r="K279" s="109"/>
      <c r="L279" s="109"/>
    </row>
    <row r="280" spans="1:12" x14ac:dyDescent="0.35"/>
    <row r="281" spans="1:12" x14ac:dyDescent="0.35">
      <c r="A281" s="16" t="s">
        <v>185</v>
      </c>
      <c r="D281" s="9"/>
    </row>
    <row r="282" spans="1:12" x14ac:dyDescent="0.35">
      <c r="A282" s="152" t="s">
        <v>186</v>
      </c>
      <c r="B282" s="152"/>
      <c r="C282" s="152"/>
      <c r="D282" s="152"/>
      <c r="E282" s="152"/>
      <c r="F282" s="9"/>
      <c r="J282" s="70"/>
    </row>
    <row r="283" spans="1:12" x14ac:dyDescent="0.35"/>
    <row r="284" spans="1:12" ht="13.9" x14ac:dyDescent="0.4">
      <c r="A284" s="108" t="s">
        <v>187</v>
      </c>
      <c r="B284" s="108"/>
      <c r="C284" s="108"/>
      <c r="D284" s="108"/>
      <c r="E284" s="108"/>
      <c r="F284" s="108"/>
    </row>
    <row r="285" spans="1:12" ht="18.75" customHeight="1" x14ac:dyDescent="0.35">
      <c r="A285" s="116"/>
      <c r="B285" s="116"/>
      <c r="C285" s="116"/>
      <c r="D285" s="116"/>
      <c r="E285" s="116"/>
      <c r="F285" s="116"/>
      <c r="G285" s="116"/>
      <c r="H285" s="116"/>
      <c r="I285" s="116"/>
      <c r="J285" s="116"/>
      <c r="K285" s="116"/>
      <c r="L285" s="116"/>
    </row>
    <row r="286" spans="1:12" ht="13.9" x14ac:dyDescent="0.4">
      <c r="A286" s="154" t="s">
        <v>188</v>
      </c>
      <c r="B286" s="155" t="s">
        <v>189</v>
      </c>
      <c r="C286" s="155"/>
      <c r="D286" s="155"/>
      <c r="E286" s="155"/>
      <c r="F286" s="155"/>
      <c r="G286" s="155"/>
      <c r="H286" s="155"/>
      <c r="I286" s="155"/>
      <c r="J286" s="155"/>
      <c r="K286" s="155"/>
    </row>
    <row r="287" spans="1:12" ht="30" customHeight="1" x14ac:dyDescent="0.35">
      <c r="A287" s="154"/>
      <c r="B287" s="164" t="s">
        <v>190</v>
      </c>
      <c r="C287" s="165"/>
      <c r="D287" s="165"/>
      <c r="E287" s="165"/>
      <c r="F287" s="165"/>
      <c r="G287" s="165"/>
      <c r="H287" s="165"/>
      <c r="I287" s="165"/>
      <c r="J287" s="64" t="b">
        <v>0</v>
      </c>
      <c r="K287" s="107" t="s">
        <v>191</v>
      </c>
    </row>
    <row r="288" spans="1:12" ht="30" customHeight="1" x14ac:dyDescent="0.35">
      <c r="A288" s="154"/>
      <c r="B288" s="159" t="s">
        <v>192</v>
      </c>
      <c r="C288" s="160"/>
      <c r="D288" s="160"/>
      <c r="E288" s="160"/>
      <c r="F288" s="160"/>
      <c r="G288" s="160"/>
      <c r="H288" s="160"/>
      <c r="I288" s="160"/>
      <c r="J288" s="71"/>
      <c r="K288" s="107"/>
    </row>
    <row r="289" spans="1:12" ht="30" customHeight="1" x14ac:dyDescent="0.35">
      <c r="A289" s="154"/>
      <c r="B289" s="159" t="s">
        <v>193</v>
      </c>
      <c r="C289" s="160"/>
      <c r="D289" s="160"/>
      <c r="E289" s="160"/>
      <c r="F289" s="160"/>
      <c r="G289" s="160"/>
      <c r="H289" s="160"/>
      <c r="I289" s="160"/>
      <c r="J289" s="64" t="b">
        <v>0</v>
      </c>
      <c r="K289" s="107" t="s">
        <v>191</v>
      </c>
    </row>
    <row r="290" spans="1:12" ht="39" customHeight="1" x14ac:dyDescent="0.35">
      <c r="A290" s="154"/>
      <c r="B290" s="159" t="s">
        <v>192</v>
      </c>
      <c r="C290" s="160"/>
      <c r="D290" s="160"/>
      <c r="E290" s="160"/>
      <c r="F290" s="160"/>
      <c r="G290" s="160"/>
      <c r="H290" s="160"/>
      <c r="I290" s="160"/>
      <c r="J290" s="71"/>
      <c r="K290" s="107"/>
    </row>
    <row r="291" spans="1:12" ht="30" customHeight="1" x14ac:dyDescent="0.35">
      <c r="A291" s="154"/>
      <c r="B291" s="159" t="s">
        <v>194</v>
      </c>
      <c r="C291" s="160"/>
      <c r="D291" s="160"/>
      <c r="E291" s="160"/>
      <c r="F291" s="160"/>
      <c r="G291" s="160"/>
      <c r="H291" s="160"/>
      <c r="I291" s="160"/>
      <c r="J291" s="64" t="b">
        <v>0</v>
      </c>
      <c r="K291" s="107" t="s">
        <v>195</v>
      </c>
    </row>
    <row r="292" spans="1:12" ht="119.25" customHeight="1" x14ac:dyDescent="0.35">
      <c r="A292" s="154"/>
      <c r="B292" s="156" t="s">
        <v>196</v>
      </c>
      <c r="C292" s="157"/>
      <c r="D292" s="157"/>
      <c r="E292" s="157"/>
      <c r="F292" s="157"/>
      <c r="G292" s="157"/>
      <c r="H292" s="157"/>
      <c r="I292" s="157"/>
      <c r="J292" s="157"/>
      <c r="K292" s="158"/>
    </row>
    <row r="293" spans="1:12" x14ac:dyDescent="0.35">
      <c r="B293" s="43"/>
    </row>
    <row r="294" spans="1:12" ht="30" customHeight="1" x14ac:dyDescent="0.35">
      <c r="A294" s="144"/>
      <c r="B294" s="144"/>
      <c r="C294" s="144"/>
      <c r="D294" s="144"/>
      <c r="E294" s="144"/>
      <c r="F294" s="144"/>
      <c r="G294" s="144"/>
      <c r="H294" s="144"/>
      <c r="I294" s="144"/>
      <c r="J294" s="144"/>
      <c r="K294" s="144"/>
    </row>
    <row r="295" spans="1:12" x14ac:dyDescent="0.35">
      <c r="B295" s="43"/>
    </row>
    <row r="296" spans="1:12" x14ac:dyDescent="0.35">
      <c r="A296" s="45"/>
      <c r="B296" s="44"/>
    </row>
    <row r="297" spans="1:12" ht="15" x14ac:dyDescent="0.35">
      <c r="A297" s="110" t="s">
        <v>197</v>
      </c>
      <c r="B297" s="110"/>
      <c r="C297" s="110"/>
      <c r="D297" s="110"/>
      <c r="E297" s="110"/>
      <c r="F297" s="110"/>
      <c r="G297" s="110"/>
      <c r="H297" s="110"/>
      <c r="I297" s="110"/>
      <c r="J297" s="110"/>
      <c r="K297" s="110"/>
      <c r="L297" s="110"/>
    </row>
    <row r="298" spans="1:12" x14ac:dyDescent="0.35"/>
    <row r="299" spans="1:12" ht="217.9" customHeight="1" x14ac:dyDescent="0.35">
      <c r="A299" s="163" t="s">
        <v>198</v>
      </c>
      <c r="B299" s="163"/>
      <c r="C299" s="163"/>
      <c r="D299" s="163"/>
      <c r="E299" s="163"/>
      <c r="F299" s="163"/>
      <c r="G299" s="163"/>
      <c r="H299" s="163"/>
      <c r="I299" s="163"/>
      <c r="J299" s="163"/>
      <c r="K299" s="163"/>
      <c r="L299" s="163"/>
    </row>
    <row r="300" spans="1:12" x14ac:dyDescent="0.35"/>
    <row r="301" spans="1:12" x14ac:dyDescent="0.35"/>
    <row r="302" spans="1:12" x14ac:dyDescent="0.35">
      <c r="A302" s="167"/>
      <c r="B302" s="167"/>
      <c r="C302" s="167"/>
      <c r="D302" s="167"/>
      <c r="H302" s="169"/>
      <c r="I302" s="169"/>
      <c r="J302" s="169"/>
      <c r="K302" s="169"/>
      <c r="L302" s="169"/>
    </row>
    <row r="303" spans="1:12" x14ac:dyDescent="0.35">
      <c r="A303" s="167"/>
      <c r="B303" s="167"/>
      <c r="C303" s="167"/>
      <c r="D303" s="167"/>
      <c r="H303" s="169"/>
      <c r="I303" s="169"/>
      <c r="J303" s="169"/>
      <c r="K303" s="169"/>
      <c r="L303" s="169"/>
    </row>
    <row r="304" spans="1:12" x14ac:dyDescent="0.35">
      <c r="A304" s="168"/>
      <c r="B304" s="168"/>
      <c r="C304" s="168"/>
      <c r="D304" s="168"/>
      <c r="H304" s="170"/>
      <c r="I304" s="170"/>
      <c r="J304" s="170"/>
      <c r="K304" s="170"/>
      <c r="L304" s="170"/>
    </row>
    <row r="305" spans="1:8" x14ac:dyDescent="0.35">
      <c r="A305" s="66" t="s">
        <v>199</v>
      </c>
      <c r="H305" t="s">
        <v>200</v>
      </c>
    </row>
    <row r="306" spans="1:8" x14ac:dyDescent="0.35">
      <c r="A306" s="44"/>
    </row>
    <row r="307" spans="1:8" x14ac:dyDescent="0.35">
      <c r="A307" s="44"/>
    </row>
    <row r="308" spans="1:8" x14ac:dyDescent="0.35">
      <c r="A308" s="44"/>
    </row>
    <row r="309" spans="1:8" x14ac:dyDescent="0.35">
      <c r="A309" s="44"/>
    </row>
    <row r="310" spans="1:8" x14ac:dyDescent="0.35"/>
    <row r="311" spans="1:8" x14ac:dyDescent="0.35"/>
    <row r="312" spans="1:8" x14ac:dyDescent="0.35">
      <c r="A312" s="44"/>
    </row>
    <row r="313" spans="1:8" x14ac:dyDescent="0.35">
      <c r="A313" s="44"/>
    </row>
    <row r="314" spans="1:8" x14ac:dyDescent="0.35">
      <c r="A314" s="44"/>
    </row>
    <row r="315" spans="1:8" x14ac:dyDescent="0.35">
      <c r="A315" s="44"/>
    </row>
    <row r="316" spans="1:8" x14ac:dyDescent="0.35">
      <c r="A316" s="42"/>
    </row>
    <row r="317" spans="1:8" x14ac:dyDescent="0.35"/>
    <row r="318" spans="1:8" x14ac:dyDescent="0.35"/>
    <row r="319" spans="1:8" x14ac:dyDescent="0.35"/>
    <row r="320" spans="1:8" x14ac:dyDescent="0.35">
      <c r="A320" s="46"/>
    </row>
    <row r="321" spans="1:5" x14ac:dyDescent="0.35">
      <c r="A321" s="46"/>
    </row>
    <row r="322" spans="1:5" x14ac:dyDescent="0.35">
      <c r="A322" s="46"/>
    </row>
    <row r="323" spans="1:5" x14ac:dyDescent="0.35">
      <c r="A323" t="s">
        <v>201</v>
      </c>
    </row>
    <row r="324" spans="1:5" x14ac:dyDescent="0.35">
      <c r="A324" t="s">
        <v>202</v>
      </c>
      <c r="B324" s="162">
        <f ca="1">NOW()+SUM(A10:L323)*0</f>
        <v>46190.55961423611</v>
      </c>
      <c r="C324" s="162"/>
      <c r="D324" s="162"/>
      <c r="E324" s="67"/>
    </row>
    <row r="325" spans="1:5" ht="13.15" customHeight="1" x14ac:dyDescent="0.35">
      <c r="A325" s="66" t="s">
        <v>203</v>
      </c>
      <c r="D325" s="1" cm="1">
        <f t="array" ref="D325">SUMPRODUCT(
 CODE(
 MID(
 _xlfn.TEXTJOIN("|",TRUE,G17:L291),
 _xlfn.SEQUENCE(LEN(_xlfn.TEXTJOIN("|",TRUE,G17:L291))),
 1
 )
 )
)</f>
        <v>31263</v>
      </c>
    </row>
    <row r="326" spans="1:5" x14ac:dyDescent="0.35">
      <c r="A326" s="44"/>
    </row>
    <row r="327" spans="1:5" hidden="1" x14ac:dyDescent="0.35">
      <c r="A327" s="33"/>
    </row>
    <row r="328" spans="1:5" hidden="1" x14ac:dyDescent="0.35">
      <c r="A328" s="33"/>
    </row>
    <row r="329" spans="1:5" hidden="1" x14ac:dyDescent="0.35">
      <c r="A329" s="33"/>
    </row>
    <row r="330" spans="1:5" hidden="1" x14ac:dyDescent="0.35">
      <c r="A330" s="33"/>
    </row>
    <row r="331" spans="1:5" hidden="1" x14ac:dyDescent="0.35">
      <c r="A331" s="33"/>
    </row>
    <row r="332" spans="1:5" hidden="1" x14ac:dyDescent="0.35">
      <c r="A332" s="33"/>
    </row>
    <row r="333" spans="1:5" hidden="1" x14ac:dyDescent="0.35">
      <c r="A333" s="33"/>
    </row>
    <row r="334" spans="1:5" hidden="1" x14ac:dyDescent="0.35">
      <c r="A334" s="33"/>
    </row>
    <row r="335" spans="1:5" hidden="1" x14ac:dyDescent="0.35">
      <c r="A335" s="33"/>
    </row>
    <row r="336" spans="1:5" hidden="1" x14ac:dyDescent="0.35">
      <c r="A336" s="33"/>
    </row>
    <row r="337" spans="1:1" hidden="1" x14ac:dyDescent="0.35">
      <c r="A337" s="33"/>
    </row>
    <row r="338" spans="1:1" x14ac:dyDescent="0.35"/>
    <row r="339" spans="1:1" x14ac:dyDescent="0.35"/>
    <row r="340" spans="1:1" hidden="1" x14ac:dyDescent="0.35">
      <c r="A340" s="44"/>
    </row>
  </sheetData>
  <sheetProtection algorithmName="SHA-512" hashValue="LSwXxWf24FzTQQDQJShKr4QUybooQuptC2DERmARt9xP8CU+rcOLyZu7B6CuQzvgcsWnZkPGa7ar8F9MYSUtig==" saltValue="Mp9Fd8zEBU/vrOpZk2RYEg==" spinCount="100000" sheet="1" formatCells="0" selectLockedCells="1"/>
  <mergeCells count="166">
    <mergeCell ref="A8:L8"/>
    <mergeCell ref="B324:D324"/>
    <mergeCell ref="A299:L299"/>
    <mergeCell ref="B287:I287"/>
    <mergeCell ref="B289:I289"/>
    <mergeCell ref="A195:L195"/>
    <mergeCell ref="B188:I188"/>
    <mergeCell ref="B189:I189"/>
    <mergeCell ref="B193:I193"/>
    <mergeCell ref="A302:D304"/>
    <mergeCell ref="H302:L304"/>
    <mergeCell ref="A265:F265"/>
    <mergeCell ref="B267:I267"/>
    <mergeCell ref="B275:I275"/>
    <mergeCell ref="A260:L260"/>
    <mergeCell ref="A226:F226"/>
    <mergeCell ref="B229:I229"/>
    <mergeCell ref="B246:I246"/>
    <mergeCell ref="B247:I247"/>
    <mergeCell ref="B251:I251"/>
    <mergeCell ref="A239:L239"/>
    <mergeCell ref="A244:F244"/>
    <mergeCell ref="B258:I258"/>
    <mergeCell ref="A282:E282"/>
    <mergeCell ref="B237:I237"/>
    <mergeCell ref="B233:I233"/>
    <mergeCell ref="B232:I232"/>
    <mergeCell ref="A215:L215"/>
    <mergeCell ref="A220:L220"/>
    <mergeCell ref="A218:L218"/>
    <mergeCell ref="B212:I212"/>
    <mergeCell ref="B213:I213"/>
    <mergeCell ref="B217:I217"/>
    <mergeCell ref="A297:L297"/>
    <mergeCell ref="A294:K294"/>
    <mergeCell ref="A286:A292"/>
    <mergeCell ref="B286:K286"/>
    <mergeCell ref="B292:K292"/>
    <mergeCell ref="B288:I288"/>
    <mergeCell ref="A242:E242"/>
    <mergeCell ref="B291:I291"/>
    <mergeCell ref="B290:I290"/>
    <mergeCell ref="A285:L285"/>
    <mergeCell ref="A277:L277"/>
    <mergeCell ref="A279:L279"/>
    <mergeCell ref="A284:F284"/>
    <mergeCell ref="B271:I271"/>
    <mergeCell ref="A263:E263"/>
    <mergeCell ref="B178:I178"/>
    <mergeCell ref="A168:J168"/>
    <mergeCell ref="A35:L35"/>
    <mergeCell ref="A61:L61"/>
    <mergeCell ref="G43:L43"/>
    <mergeCell ref="G42:L42"/>
    <mergeCell ref="B230:I230"/>
    <mergeCell ref="B231:I231"/>
    <mergeCell ref="G92:H92"/>
    <mergeCell ref="I92:J92"/>
    <mergeCell ref="K92:L92"/>
    <mergeCell ref="A210:L210"/>
    <mergeCell ref="A200:L200"/>
    <mergeCell ref="B203:I203"/>
    <mergeCell ref="B204:I204"/>
    <mergeCell ref="B208:I208"/>
    <mergeCell ref="A191:F191"/>
    <mergeCell ref="A82:F82"/>
    <mergeCell ref="A115:E115"/>
    <mergeCell ref="A143:E143"/>
    <mergeCell ref="A173:E173"/>
    <mergeCell ref="A198:E198"/>
    <mergeCell ref="A175:F175"/>
    <mergeCell ref="B58:E58"/>
    <mergeCell ref="G3:K3"/>
    <mergeCell ref="B3:F3"/>
    <mergeCell ref="A1:L1"/>
    <mergeCell ref="A10:L10"/>
    <mergeCell ref="G70:L70"/>
    <mergeCell ref="G37:L37"/>
    <mergeCell ref="G38:L38"/>
    <mergeCell ref="G17:L17"/>
    <mergeCell ref="G18:L18"/>
    <mergeCell ref="G19:L19"/>
    <mergeCell ref="G24:L24"/>
    <mergeCell ref="G25:L25"/>
    <mergeCell ref="G26:L26"/>
    <mergeCell ref="G29:L29"/>
    <mergeCell ref="G30:L30"/>
    <mergeCell ref="B32:D32"/>
    <mergeCell ref="B37:D37"/>
    <mergeCell ref="B38:D38"/>
    <mergeCell ref="B24:D24"/>
    <mergeCell ref="B25:D25"/>
    <mergeCell ref="A7:L7"/>
    <mergeCell ref="A9:L9"/>
    <mergeCell ref="A13:L13"/>
    <mergeCell ref="G31:L31"/>
    <mergeCell ref="G20:L20"/>
    <mergeCell ref="B41:D41"/>
    <mergeCell ref="B42:D42"/>
    <mergeCell ref="B256:I256"/>
    <mergeCell ref="B257:I257"/>
    <mergeCell ref="A249:F249"/>
    <mergeCell ref="A253:F253"/>
    <mergeCell ref="A180:L180"/>
    <mergeCell ref="A186:L186"/>
    <mergeCell ref="B182:I182"/>
    <mergeCell ref="B183:I183"/>
    <mergeCell ref="B184:I184"/>
    <mergeCell ref="B147:I147"/>
    <mergeCell ref="B151:I151"/>
    <mergeCell ref="A153:L153"/>
    <mergeCell ref="A155:L155"/>
    <mergeCell ref="A161:F161"/>
    <mergeCell ref="B164:I164"/>
    <mergeCell ref="B165:I165"/>
    <mergeCell ref="B166:I166"/>
    <mergeCell ref="A170:L170"/>
    <mergeCell ref="B30:D30"/>
    <mergeCell ref="B31:D31"/>
    <mergeCell ref="B177:I177"/>
    <mergeCell ref="G27:L27"/>
    <mergeCell ref="G28:L28"/>
    <mergeCell ref="B48:D48"/>
    <mergeCell ref="G44:L45"/>
    <mergeCell ref="G46:L47"/>
    <mergeCell ref="G48:L49"/>
    <mergeCell ref="B26:D26"/>
    <mergeCell ref="B28:D28"/>
    <mergeCell ref="B29:D29"/>
    <mergeCell ref="G32:L32"/>
    <mergeCell ref="G39:L39"/>
    <mergeCell ref="G40:L40"/>
    <mergeCell ref="G41:L41"/>
    <mergeCell ref="B43:D43"/>
    <mergeCell ref="B44:D44"/>
    <mergeCell ref="G73:L73"/>
    <mergeCell ref="B46:D46"/>
    <mergeCell ref="G96:L97"/>
    <mergeCell ref="A106:L106"/>
    <mergeCell ref="A101:L101"/>
    <mergeCell ref="G98:L99"/>
    <mergeCell ref="I93:J93"/>
    <mergeCell ref="K93:L93"/>
    <mergeCell ref="G87:L87"/>
    <mergeCell ref="B51:F51"/>
    <mergeCell ref="G93:H93"/>
    <mergeCell ref="G74:L74"/>
    <mergeCell ref="G69:L69"/>
    <mergeCell ref="A145:F145"/>
    <mergeCell ref="A149:F149"/>
    <mergeCell ref="A132:F132"/>
    <mergeCell ref="A112:L112"/>
    <mergeCell ref="A110:L110"/>
    <mergeCell ref="A117:F117"/>
    <mergeCell ref="A121:F121"/>
    <mergeCell ref="A125:F125"/>
    <mergeCell ref="A140:L140"/>
    <mergeCell ref="B136:I136"/>
    <mergeCell ref="B137:I137"/>
    <mergeCell ref="B138:I138"/>
    <mergeCell ref="B119:I119"/>
    <mergeCell ref="B123:I123"/>
    <mergeCell ref="B128:I128"/>
    <mergeCell ref="B129:I129"/>
    <mergeCell ref="B130:I130"/>
    <mergeCell ref="B135:I135"/>
  </mergeCells>
  <phoneticPr fontId="6" type="noConversion"/>
  <dataValidations disablePrompts="1" count="9">
    <dataValidation type="list" allowBlank="1" showInputMessage="1" showErrorMessage="1" sqref="G104" xr:uid="{114FCD32-9617-4A30-9139-A8194D5E8D56}">
      <formula1>"Ja,Nein"</formula1>
    </dataValidation>
    <dataValidation type="list" allowBlank="1" showInputMessage="1" showErrorMessage="1" sqref="G50 G108" xr:uid="{642E7F91-FCA3-4985-B202-CD6A7D8A80D8}">
      <formula1>"Ja"</formula1>
    </dataValidation>
    <dataValidation type="list" allowBlank="1" showInputMessage="1" showErrorMessage="1" sqref="G65" xr:uid="{028A4CC7-301C-4D70-A5EB-AC8D297A964F}">
      <formula1>"Neubau, Erweiterung"</formula1>
    </dataValidation>
    <dataValidation type="list" allowBlank="1" showInputMessage="1" showErrorMessage="1" sqref="G83" xr:uid="{295B9735-2592-4505-9733-85E1A81D85D6}">
      <formula1>"Freileitung, Kabel"</formula1>
    </dataValidation>
    <dataValidation type="list" allowBlank="1" showInputMessage="1" showErrorMessage="1" sqref="J115 J198 J242" xr:uid="{1D50D919-382E-4537-8151-7614F2AFA8E1}">
      <formula1>"Mindestanforderung, 1 Punkt, 2 Punkte"</formula1>
    </dataValidation>
    <dataValidation type="list" allowBlank="1" showInputMessage="1" showErrorMessage="1" sqref="J143 J173" xr:uid="{A52DA1CD-96A3-4F3F-9E6B-41AF1D52B108}">
      <formula1>"Mindestanforderung, 1 Punkt"</formula1>
    </dataValidation>
    <dataValidation type="list" allowBlank="1" showInputMessage="1" showErrorMessage="1" sqref="J282" xr:uid="{00E3EE44-BB04-415B-B21F-1EB85F78F694}">
      <formula1>"Kein Punkt, 1 Punkt, 2 Punkte"</formula1>
    </dataValidation>
    <dataValidation type="list" allowBlank="1" showInputMessage="1" showErrorMessage="1" sqref="J263" xr:uid="{774AFD2B-30CA-4DB8-8107-AD84A3A957CA}">
      <formula1>"Kein Punkt, 1 Punkt"</formula1>
    </dataValidation>
    <dataValidation type="list" allowBlank="1" showInputMessage="1" showErrorMessage="1" sqref="G77:G78" xr:uid="{27019F3B-B919-45F1-8782-DEBEDCE55059}">
      <formula1>"0, 1, 2, 3, 4, 5, 6, 7, 8, 9, 10"</formula1>
    </dataValidation>
  </dataValidations>
  <pageMargins left="0.70866141732283505" right="0.70866141732283505" top="0.25" bottom="0.74803149606299202" header="0" footer="0.31496062992126"/>
  <pageSetup paperSize="9" scale="71" fitToHeight="0" orientation="portrait" r:id="rId1"/>
  <headerFooter>
    <oddFooter xml:space="preserve">&amp;L&amp;8&amp;K00-034 15.06.2026 Version: 1.2&amp;C&amp;8&amp;K00-034&amp;P / &amp;N </oddFooter>
  </headerFooter>
  <rowBreaks count="11" manualBreakCount="11">
    <brk id="9" max="16383" man="1"/>
    <brk id="71" max="16383" man="1"/>
    <brk id="109" max="16383" man="1"/>
    <brk id="131" max="16383" man="1"/>
    <brk id="152" max="16383" man="1"/>
    <brk id="169" max="16383" man="1"/>
    <brk id="194" max="16383" man="1"/>
    <brk id="217" max="16383" man="1"/>
    <brk id="259" max="16383" man="1"/>
    <brk id="276" max="16383" man="1"/>
    <brk id="29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444D2-FFF4-4B7C-9968-0341D2657E70}">
  <dimension ref="A1:BW18"/>
  <sheetViews>
    <sheetView workbookViewId="0">
      <selection activeCell="A3" sqref="A3"/>
    </sheetView>
  </sheetViews>
  <sheetFormatPr baseColWidth="10" defaultColWidth="9" defaultRowHeight="13.5" x14ac:dyDescent="0.35"/>
  <cols>
    <col min="1" max="1" width="14.125" customWidth="1"/>
    <col min="2" max="24" width="11" bestFit="1" customWidth="1"/>
    <col min="25" max="25" width="32.375" customWidth="1"/>
    <col min="26" max="37" width="11" bestFit="1" customWidth="1"/>
    <col min="38" max="38" width="13.125" customWidth="1"/>
    <col min="39" max="44" width="11" bestFit="1" customWidth="1"/>
    <col min="45" max="45" width="21.875" customWidth="1"/>
    <col min="46" max="73" width="11" bestFit="1" customWidth="1"/>
    <col min="74" max="76" width="17.5" bestFit="1" customWidth="1"/>
  </cols>
  <sheetData>
    <row r="1" spans="1:75" ht="13.9" x14ac:dyDescent="0.4">
      <c r="A1" s="14" t="s">
        <v>204</v>
      </c>
      <c r="B1" s="14" t="s">
        <v>205</v>
      </c>
      <c r="C1" s="98" t="s">
        <v>206</v>
      </c>
      <c r="D1" s="98" t="s">
        <v>12</v>
      </c>
      <c r="E1" t="s">
        <v>207</v>
      </c>
      <c r="F1" t="s">
        <v>208</v>
      </c>
      <c r="G1" t="s">
        <v>209</v>
      </c>
      <c r="H1" t="s">
        <v>210</v>
      </c>
      <c r="I1" t="s">
        <v>211</v>
      </c>
      <c r="J1" t="s">
        <v>212</v>
      </c>
      <c r="K1" t="s">
        <v>213</v>
      </c>
      <c r="L1" t="s">
        <v>214</v>
      </c>
      <c r="M1" t="s">
        <v>215</v>
      </c>
      <c r="N1" s="51" t="s">
        <v>216</v>
      </c>
      <c r="O1" s="51" t="s">
        <v>217</v>
      </c>
      <c r="P1" s="51" t="s">
        <v>218</v>
      </c>
      <c r="Q1" s="51" t="s">
        <v>219</v>
      </c>
      <c r="R1" s="51" t="s">
        <v>220</v>
      </c>
      <c r="S1" s="89" t="s">
        <v>221</v>
      </c>
      <c r="T1" s="98" t="s">
        <v>222</v>
      </c>
      <c r="U1" s="51" t="s">
        <v>223</v>
      </c>
      <c r="V1" s="51" t="s">
        <v>23</v>
      </c>
      <c r="W1" s="90" t="s">
        <v>25</v>
      </c>
      <c r="X1" s="59" t="s">
        <v>27</v>
      </c>
      <c r="Y1" t="s">
        <v>29</v>
      </c>
      <c r="Z1" s="91" t="s">
        <v>224</v>
      </c>
      <c r="AA1" s="91" t="s">
        <v>225</v>
      </c>
      <c r="AB1" s="91" t="s">
        <v>226</v>
      </c>
      <c r="AC1" s="91" t="s">
        <v>227</v>
      </c>
      <c r="AD1" s="91" t="s">
        <v>228</v>
      </c>
      <c r="AE1" s="91" t="s">
        <v>229</v>
      </c>
      <c r="AF1" s="91" t="s">
        <v>46</v>
      </c>
      <c r="AG1" s="91" t="s">
        <v>49</v>
      </c>
      <c r="AH1" s="91" t="s">
        <v>230</v>
      </c>
      <c r="AI1" s="91" t="s">
        <v>231</v>
      </c>
      <c r="AJ1" s="91" t="s">
        <v>232</v>
      </c>
      <c r="AK1" s="91" t="s">
        <v>233</v>
      </c>
      <c r="AL1" s="91" t="s">
        <v>234</v>
      </c>
      <c r="AM1" s="91" t="s">
        <v>235</v>
      </c>
      <c r="AN1" s="91" t="s">
        <v>57</v>
      </c>
      <c r="AO1" s="91" t="s">
        <v>59</v>
      </c>
      <c r="AP1" s="99" t="s">
        <v>60</v>
      </c>
      <c r="AQ1" s="99" t="s">
        <v>236</v>
      </c>
      <c r="AR1" s="100" t="s">
        <v>237</v>
      </c>
      <c r="AS1" s="96" t="s">
        <v>238</v>
      </c>
      <c r="AT1" s="99" t="s">
        <v>239</v>
      </c>
      <c r="AU1" s="99" t="s">
        <v>71</v>
      </c>
      <c r="AV1" t="s">
        <v>240</v>
      </c>
      <c r="AW1" t="s">
        <v>241</v>
      </c>
      <c r="AX1" s="100" t="s">
        <v>242</v>
      </c>
      <c r="AY1" s="99" t="s">
        <v>243</v>
      </c>
      <c r="AZ1" s="99" t="s">
        <v>244</v>
      </c>
      <c r="BA1" s="100" t="s">
        <v>245</v>
      </c>
      <c r="BB1" t="s">
        <v>246</v>
      </c>
      <c r="BC1" s="100" t="s">
        <v>247</v>
      </c>
      <c r="BD1" t="s">
        <v>248</v>
      </c>
      <c r="BE1" t="s">
        <v>249</v>
      </c>
      <c r="BF1" s="99" t="s">
        <v>128</v>
      </c>
      <c r="BG1" s="100" t="s">
        <v>250</v>
      </c>
      <c r="BH1" t="s">
        <v>251</v>
      </c>
      <c r="BI1" t="s">
        <v>252</v>
      </c>
      <c r="BJ1" s="99" t="s">
        <v>144</v>
      </c>
      <c r="BK1" s="100" t="s">
        <v>253</v>
      </c>
      <c r="BL1" s="99" t="s">
        <v>254</v>
      </c>
      <c r="BM1" s="99" t="s">
        <v>161</v>
      </c>
      <c r="BN1" s="100" t="s">
        <v>255</v>
      </c>
      <c r="BO1" t="s">
        <v>256</v>
      </c>
      <c r="BP1" s="99" t="s">
        <v>168</v>
      </c>
      <c r="BQ1" t="s">
        <v>257</v>
      </c>
      <c r="BR1" s="100" t="s">
        <v>258</v>
      </c>
      <c r="BS1" t="s">
        <v>259</v>
      </c>
      <c r="BT1" s="100" t="s">
        <v>260</v>
      </c>
      <c r="BU1" t="s">
        <v>261</v>
      </c>
      <c r="BV1" s="100" t="s">
        <v>262</v>
      </c>
      <c r="BW1" s="100" t="s">
        <v>263</v>
      </c>
    </row>
    <row r="2" spans="1:75" ht="14.25" thickBot="1" x14ac:dyDescent="0.45">
      <c r="A2" t="str">
        <f>IF('F1 Antragsformular '!$G17="","",'F1 Antragsformular '!$G17)</f>
        <v/>
      </c>
      <c r="B2" t="str">
        <f>IF('F1 Antragsformular '!$G18="","",'F1 Antragsformular '!$G18)</f>
        <v/>
      </c>
      <c r="C2" t="str">
        <f>IF('F1 Antragsformular '!$G19="","",'F1 Antragsformular '!$G19)</f>
        <v/>
      </c>
      <c r="D2" t="str">
        <f>IF('F1 Antragsformular '!$G20="","",'F1 Antragsformular '!$G20)</f>
        <v/>
      </c>
      <c r="E2" t="str">
        <f>IF('F1 Antragsformular '!$G24="","",'F1 Antragsformular '!$G24)</f>
        <v/>
      </c>
      <c r="F2" t="str">
        <f>IF('F1 Antragsformular '!$G25="","",'F1 Antragsformular '!$G25)</f>
        <v/>
      </c>
      <c r="G2" t="str">
        <f>IF('F1 Antragsformular '!$G26="","",'F1 Antragsformular '!$G26)</f>
        <v/>
      </c>
      <c r="H2" t="str">
        <f>IF('F1 Antragsformular '!$G27="","",'F1 Antragsformular '!$G27)</f>
        <v/>
      </c>
      <c r="I2" t="str">
        <f>IF('F1 Antragsformular '!$G28="","",'F1 Antragsformular '!$G28)</f>
        <v/>
      </c>
      <c r="J2" t="str">
        <f>IF('F1 Antragsformular '!$G29="","",'F1 Antragsformular '!$G29)</f>
        <v/>
      </c>
      <c r="K2" t="str">
        <f>IF('F1 Antragsformular '!$G30="","",'F1 Antragsformular '!$G30)</f>
        <v/>
      </c>
      <c r="L2" t="str">
        <f>IF('F1 Antragsformular '!$G31="","",'F1 Antragsformular '!$G31)</f>
        <v/>
      </c>
      <c r="M2" t="str">
        <f>IF('F1 Antragsformular '!$G32="","",'F1 Antragsformular '!$G32)</f>
        <v/>
      </c>
      <c r="N2" t="str">
        <f>IF('F1 Antragsformular '!$G37="","",'F1 Antragsformular '!$G37)</f>
        <v/>
      </c>
      <c r="O2" t="str">
        <f>IF('F1 Antragsformular '!$G38="","",'F1 Antragsformular '!$G38)</f>
        <v/>
      </c>
      <c r="P2" t="str">
        <f>IF('F1 Antragsformular '!$G39="","",'F1 Antragsformular '!$G39)</f>
        <v/>
      </c>
      <c r="Q2" t="str">
        <f>IF('F1 Antragsformular '!$G40="","",'F1 Antragsformular '!$G40)</f>
        <v/>
      </c>
      <c r="R2" t="str">
        <f>IF('F1 Antragsformular '!$G41="","",'F1 Antragsformular '!$G41)</f>
        <v/>
      </c>
      <c r="S2" t="str">
        <f>IF('F1 Antragsformular '!$G42="","",'F1 Antragsformular '!$G42)</f>
        <v/>
      </c>
      <c r="T2" t="str">
        <f>IF('F1 Antragsformular '!$G43="","",'F1 Antragsformular '!$G43)</f>
        <v/>
      </c>
      <c r="U2" t="str">
        <f>IF('F1 Antragsformular '!$G44="","",'F1 Antragsformular '!$G44)</f>
        <v/>
      </c>
      <c r="V2" t="str">
        <f>IF('F1 Antragsformular '!$G46="","",'F1 Antragsformular '!$G46)</f>
        <v/>
      </c>
      <c r="W2" t="str">
        <f>IF('F1 Antragsformular '!$G48="","",'F1 Antragsformular '!$G48)</f>
        <v/>
      </c>
      <c r="X2" t="str">
        <f>IF('F1 Antragsformular '!$G50="","",'F1 Antragsformular '!$G50)</f>
        <v/>
      </c>
      <c r="Y2" t="str">
        <f>_xlfn.TEXTJOIN(";",TRUE,IF(OR(Y6=TRUE,Y6="WAHR"),Y5,""),IF(OR(Z6=TRUE,Z6="WAHR"),Z5,""),IF(OR(AA6=TRUE,AA6="WAHR"),AA5,""),IF(OR(AB6=TRUE,AB6="WAHR"),AB5,""),IF(OR(AC6=TRUE,AC6="WAHR"),AC5,""))</f>
        <v/>
      </c>
      <c r="Z2" t="str">
        <f>IF('F1 Antragsformular '!$G65="","",'F1 Antragsformular '!$G65)</f>
        <v/>
      </c>
      <c r="AA2" t="str">
        <f>IF('F1 Antragsformular '!$G69="","",'F1 Antragsformular '!$G69)</f>
        <v/>
      </c>
      <c r="AB2" t="str">
        <f>IF('F1 Antragsformular '!$G70="","",'F1 Antragsformular '!$G70)</f>
        <v/>
      </c>
      <c r="AC2" t="str">
        <f>IF('F1 Antragsformular '!$G73="","",'F1 Antragsformular '!$G73)</f>
        <v/>
      </c>
      <c r="AD2" t="str">
        <f>IF('F1 Antragsformular '!$G74="","",'F1 Antragsformular '!$G74)</f>
        <v/>
      </c>
      <c r="AE2" t="str">
        <f>IF('F1 Antragsformular '!$G78="","",'F1 Antragsformular '!$G78)</f>
        <v/>
      </c>
      <c r="AF2" t="str">
        <f>IF('F1 Antragsformular '!$G83="","",'F1 Antragsformular '!$G83)</f>
        <v/>
      </c>
      <c r="AG2" t="str">
        <f>IF('F1 Antragsformular '!$G87="","",'F1 Antragsformular '!$G87)</f>
        <v/>
      </c>
      <c r="AH2" t="str">
        <f>IF('F1 Antragsformular '!$G92="","",'F1 Antragsformular '!$G92)</f>
        <v/>
      </c>
      <c r="AI2" t="str">
        <f>IF('F1 Antragsformular '!$I92="","",'F1 Antragsformular '!$I92)</f>
        <v/>
      </c>
      <c r="AJ2" t="str">
        <f>IF('F1 Antragsformular '!$K92="","",'F1 Antragsformular '!$K92)</f>
        <v/>
      </c>
      <c r="AK2" t="str">
        <f>IF('F1 Antragsformular '!$G93="","",'F1 Antragsformular '!$G93)</f>
        <v/>
      </c>
      <c r="AL2" t="str">
        <f>IF('F1 Antragsformular '!$I93="","",'F1 Antragsformular '!$I93)</f>
        <v/>
      </c>
      <c r="AM2" t="str">
        <f>IF('F1 Antragsformular '!$K93="","",'F1 Antragsformular '!$K93)</f>
        <v/>
      </c>
      <c r="AN2" s="92" t="str">
        <f>IF('F1 Antragsformular '!$G96="","",'F1 Antragsformular '!$G96)</f>
        <v/>
      </c>
      <c r="AO2" s="92" t="str">
        <f>IF('F1 Antragsformular '!$G98="","",'F1 Antragsformular '!$G98)</f>
        <v/>
      </c>
      <c r="AP2" t="str">
        <f>IF('F1 Antragsformular '!$G104="","",'F1 Antragsformular '!$G104)</f>
        <v/>
      </c>
      <c r="AQ2" t="str">
        <f>IF('F1 Antragsformular '!$G108="","",'F1 Antragsformular '!$G108)</f>
        <v/>
      </c>
      <c r="AR2" s="93" t="str">
        <f>IF('F1 Antragsformular '!$J115="","",'F1 Antragsformular '!$J115)</f>
        <v/>
      </c>
      <c r="AS2" s="97" t="str">
        <f>_xlfn.TEXTJOIN(";",TRUE,IF(OR(AT2=TRUE,AT2="WAHR"),AT1,""),IF(OR(AU2=TRUE,AU2="WAHR"),AU1,""),IF(OR(AV6=TRUE,AV6="WAHR"),AV5,""),IF(OR(AW6=TRUE,AW6="WAHR"),AW5,""),IF(OR(AX6=TRUE,AX6="WAHR"),AX5,""),IF(OR(AW10=TRUE,AW10="WAHR"),AW9,""),IF(OR(AX10=TRUE,AX10="WAHR"),AX9,""),IF(OR(AY10=TRUE,AY10="WAHR"),AY9,""),IF(OR(AZ10=TRUE,AZ10="WAHR"),AZ9,""),IF(OR(AY2=TRUE,AY2="WAHR"),AY1,""),IF(OR(AZ2=TRUE,AZ2="WAHR"),AZ1,""),IF(OR(BB6=TRUE,BB6="WAHR"),BB5,""),IF(OR(BC6=TRUE,BC6="WAHR"),BC5,""),IF(OR(BD6=TRUE,BD6="WAHR"),BD5,""),IF(OR(BD10=TRUE,BD10="WAHR"),BD9,""),IF(OR(BE10=TRUE,BE10="WAHR"),BE9,""),IF(OR(BF10=TRUE,BF10="WAHR"),BF9,""),IF(OR(BG10=TRUE,BG10="WAHR"),BG9,""),IF(OR(BH10=TRUE,BH10="WAHR"),BH9,""),IF(OR(BF2=TRUE,BF2="WAHR"),BF1,""),IF(OR(BH6=TRUE,BH6="WAHR"),BH5,""),IF(OR(BI6=TRUE,BI6="WAHR"),BI5,""),IF(OR(BJ6=TRUE,BJ6="WAHR"),BJ5,""),IF(OR(BI14=TRUE,BI14="WAHR"),BI13,""),IF(OR(BJ14=TRUE,BJ14="WAHR"),BJ13,""),IF(OR(BJ2=TRUE,BJ2="WAHR"),BJ1,""),IF(OR(BL6=TRUE,BL6="WAHR"),BL5,""),IF(OR(BM6=TRUE,BM6="WAHR"),BM5,""),IF(OR(BN6=TRUE,BN6="WAHR"),BN5,""),IF(OR(BO6=TRUE,BO6="WAHR"),BO5,""),IF(OR(BP6=TRUE,BP6="WAHR"),BP5,""),IF(OR(BM2=TRUE,BM2="WAHR"),BM1,""),IF(OR(BO10=TRUE,BO10="WAHR"),BO9,""),IF(OR(BP10=TRUE,BP10="WAHR"),BP9,""),IF(OR(BP2=TRUE,BP2="WAHR"),BP1,""),IF(OR(BQ6=TRUE,BQ6="WAHR"),BQ5,""),IF(OR(BR6=TRUE,BR6="WAHR"),BR5,""),IF(OR(BS6=TRUE,BS6="WAHR"),BS5,""),IF(OR(BS10=TRUE,BS10="WAHR"),BS9,""),IF(OR(BT10=TRUE,BT10="WAHR"),BT9,""),IF(OR(BU10=TRUE,BU10="WAHR"),BU9,""),IF(OR(BU6=TRUE,BU6="WAHR"),BU5,""),IF(OR(BV6=TRUE,BV6="WAHR"),BV5,""),IF(OR(BW6=TRUE,BW6="WAHR"),BW5,""))</f>
        <v/>
      </c>
      <c r="AT2" t="b">
        <f>IF('F1 Antragsformular '!$J119="","",'F1 Antragsformular '!$J119)</f>
        <v>0</v>
      </c>
      <c r="AU2" t="b">
        <f>IF('F1 Antragsformular '!$J123="","",'F1 Antragsformular '!$J123)</f>
        <v>0</v>
      </c>
      <c r="AV2" t="str">
        <f>_xlfn.TEXTJOIN(";",TRUE,IF(OR(AV6=TRUE,AV6="WAHR"),AV5,""),IF(OR(AW6=TRUE,AW6="WAHR"),AW5,""),IF(OR(AX6=TRUE,AX6="WAHR"),AX5,""))</f>
        <v/>
      </c>
      <c r="AW2" t="str">
        <f>_xlfn.TEXTJOIN(";",TRUE,IF(OR(AW10=TRUE,AW10="WAHR"),AW9,""),IF(OR(AX10=TRUE,AX10="WAHR"),AX9,""),IF(OR(AY10=TRUE,AY10="WAHR"),AY9,""),IF(OR(AZ10=TRUE,AZ10="WAHR"),AZ9,""))</f>
        <v/>
      </c>
      <c r="AX2" s="93" t="str">
        <f>IF('F1 Antragsformular '!$J143="","",'F1 Antragsformular '!$J143)</f>
        <v/>
      </c>
      <c r="AY2" t="b">
        <f>IF('F1 Antragsformular '!$J147="","",'F1 Antragsformular '!$J147)</f>
        <v>0</v>
      </c>
      <c r="AZ2" t="b">
        <f>IF('F1 Antragsformular '!$J151="","",'F1 Antragsformular '!$J151)</f>
        <v>0</v>
      </c>
      <c r="BA2" s="93" t="b">
        <f>IF('F1 Antragsformular '!$J159="","",'F1 Antragsformular '!$J159)</f>
        <v>0</v>
      </c>
      <c r="BB2" t="str">
        <f>_xlfn.TEXTJOIN(";",TRUE,IF(OR(BB6=TRUE,BB6="WAHR"),BB5,""),IF(OR(BC6=TRUE,BC6="WAHR"),BC5,""),IF(OR(BD6=TRUE,BD6="WAHR"),BD5,""))</f>
        <v/>
      </c>
      <c r="BC2" s="93" t="str">
        <f>IF('F1 Antragsformular '!$J173="","",'F1 Antragsformular '!$J173)</f>
        <v/>
      </c>
      <c r="BD2" t="str">
        <f>_xlfn.TEXTJOIN(";",TRUE,IF(OR(BD10=TRUE,BD10="WAHR"),BD9,""),IF(OR(BE10=TRUE,BE10="WAHR"),BE9,""),IF(OR(BF10=TRUE,BF10="WAHR"),BF9,""),IF(OR(BG10=TRUE,BG10="WAHR"),BG9,""),IF(OR(BH10=TRUE,BH10="WAHR"),BH9,""))</f>
        <v/>
      </c>
      <c r="BE2" t="str">
        <f>_xlfn.TEXTJOIN(";",TRUE,IF(OR(BE18=TRUE,BE18="WAHR"),BE17,""),IF(OR(BF18=TRUE,BF18="WAHR"),BF17,""),IF(OR(BG18=TRUE,BG18="WAHR"),BG17,""),IF(OR(BI18=TRUE,BI18="WAHR"),BI17,""))</f>
        <v/>
      </c>
      <c r="BF2" t="b">
        <f>IF('F1 Antragsformular '!$J193="","",'F1 Antragsformular '!$J193)</f>
        <v>0</v>
      </c>
      <c r="BG2" s="93" t="str">
        <f>IF('F1 Antragsformular '!$J198="","",'F1 Antragsformular '!$J198)</f>
        <v/>
      </c>
      <c r="BH2" t="str">
        <f>_xlfn.TEXTJOIN(";",TRUE,IF(OR(BH6=TRUE,BH6="WAHR"),BH5,""),IF(OR(BI6=TRUE,BI6="WAHR"),BI5,""),IF(OR(BJ6=TRUE,BJ6="WAHR"),BJ5,""))</f>
        <v/>
      </c>
      <c r="BI2" t="str">
        <f>_xlfn.TEXTJOIN(";",TRUE,IF(OR(BI14=TRUE,BI14="WAHR"),BI13,""),IF(OR(BJ14=TRUE,BJ14="WAHR"),BJ13,""))</f>
        <v/>
      </c>
      <c r="BJ2" t="b">
        <f>IF('F1 Antragsformular '!$J217="","",'F1 Antragsformular '!$J217)</f>
        <v>0</v>
      </c>
      <c r="BK2" s="93" t="b">
        <f>IF('F1 Antragsformular '!$J224="","",'F1 Antragsformular '!$J224)</f>
        <v>0</v>
      </c>
      <c r="BL2" t="str">
        <f>_xlfn.TEXTJOIN(";",TRUE,IF(OR(BL6=TRUE,BL6="WAHR"),BL5,""),IF(OR(BM6=TRUE,BM6="WAHR"),BM5,""),IF(OR(BN6=TRUE,BN6="WAHR"),BN5,""),IF(OR(BO6=TRUE,BO6="WAHR"),BO5,""),IF(OR(BP6=TRUE,BP6="WAHR"),BP5,""))</f>
        <v/>
      </c>
      <c r="BM2" t="b">
        <f>IF('F1 Antragsformular '!$J237="","",'F1 Antragsformular '!$J237)</f>
        <v>0</v>
      </c>
      <c r="BN2" s="93" t="str">
        <f>IF('F1 Antragsformular '!$J242="","",'F1 Antragsformular '!$J242)</f>
        <v/>
      </c>
      <c r="BO2" s="94" t="str">
        <f>_xlfn.TEXTJOIN(";",TRUE,IF(OR(BO10=TRUE,BO10="WAHR"),BO9,""),IF(OR(BP10=TRUE,BP10="WAHR"),BP9,""))</f>
        <v/>
      </c>
      <c r="BP2" t="b">
        <f>IF('F1 Antragsformular '!$J251="","",'F1 Antragsformular '!$J251)</f>
        <v>0</v>
      </c>
      <c r="BQ2" s="94" t="str">
        <f>_xlfn.TEXTJOIN(";",TRUE,IF(OR(BQ6=TRUE,BQ6="WAHR"),BQ5,""),IF(OR(BR6=TRUE,BR6="WAHR"),BR5,""),IF(OR(BS6=TRUE,BS6="WAHR"),BS5,""))</f>
        <v/>
      </c>
      <c r="BR2" s="93" t="str">
        <f>IF('F1 Antragsformular '!$J263="","",'F1 Antragsformular '!$J263)</f>
        <v/>
      </c>
      <c r="BS2" t="str">
        <f>_xlfn.TEXTJOIN(";",TRUE,IF(OR(BS10=TRUE,BS10="WAHR"),BS9,""),IF(OR(BT10=TRUE,BT10="WAHR"),BT9,""),IF(OR(BU10=TRUE,BU10="WAHR"),BU9,""))</f>
        <v/>
      </c>
      <c r="BT2" s="93" t="str">
        <f>IF('F1 Antragsformular '!$J282="","",'F1 Antragsformular '!$J282)</f>
        <v/>
      </c>
      <c r="BU2" s="94" t="str">
        <f>_xlfn.TEXTJOIN(";",TRUE,IF(OR(BU6=TRUE,BU6="WAHR"),BU5,""),IF(OR(BV6=TRUE,BV6="WAHR"),BV5,""),IF(OR(BW6=TRUE,BW6="WAHR"),BW5,""))</f>
        <v/>
      </c>
      <c r="BV2" s="95">
        <f ca="1">IF('F1 Antragsformular '!$B324="","",'F1 Antragsformular '!$B324)</f>
        <v>46190.55961423611</v>
      </c>
      <c r="BW2" s="93">
        <f>IF('F1 Antragsformular '!$D325="","",'F1 Antragsformular '!$D325)</f>
        <v>31263</v>
      </c>
    </row>
    <row r="3" spans="1:75" x14ac:dyDescent="0.35">
      <c r="N3" s="51"/>
      <c r="P3" s="51"/>
      <c r="Q3" s="51"/>
      <c r="R3" s="51"/>
      <c r="S3" s="89"/>
      <c r="T3" s="98"/>
      <c r="U3" s="51"/>
      <c r="V3" s="51"/>
      <c r="X3" s="59"/>
    </row>
    <row r="4" spans="1:75" x14ac:dyDescent="0.35">
      <c r="Y4" s="172" t="s">
        <v>264</v>
      </c>
      <c r="Z4" s="172"/>
      <c r="AA4" s="172"/>
      <c r="AB4" s="172"/>
      <c r="AC4" s="172"/>
      <c r="AV4" s="173" t="s">
        <v>265</v>
      </c>
      <c r="AW4" s="173"/>
      <c r="AX4" s="173"/>
      <c r="BB4" s="173" t="s">
        <v>266</v>
      </c>
      <c r="BC4" s="173"/>
      <c r="BD4" s="173"/>
      <c r="BE4" s="101"/>
      <c r="BH4" s="173" t="s">
        <v>267</v>
      </c>
      <c r="BI4" s="173"/>
      <c r="BJ4" s="173"/>
      <c r="BL4" s="173" t="s">
        <v>268</v>
      </c>
      <c r="BM4" s="173"/>
      <c r="BN4" s="173"/>
      <c r="BO4" s="173"/>
      <c r="BP4" s="173"/>
      <c r="BQ4" s="173" t="s">
        <v>269</v>
      </c>
      <c r="BR4" s="173"/>
      <c r="BS4" s="173"/>
      <c r="BU4" s="173" t="s">
        <v>270</v>
      </c>
      <c r="BV4" s="173"/>
      <c r="BW4" s="173"/>
    </row>
    <row r="5" spans="1:75" x14ac:dyDescent="0.35">
      <c r="Y5" s="98" t="s">
        <v>30</v>
      </c>
      <c r="Z5" s="12" t="s">
        <v>271</v>
      </c>
      <c r="AA5" s="12" t="s">
        <v>32</v>
      </c>
      <c r="AB5" s="14" t="s">
        <v>272</v>
      </c>
      <c r="AC5" s="12" t="s">
        <v>34</v>
      </c>
      <c r="AV5" t="s">
        <v>75</v>
      </c>
      <c r="AW5" t="s">
        <v>77</v>
      </c>
      <c r="AX5" t="s">
        <v>79</v>
      </c>
      <c r="BB5" t="s">
        <v>104</v>
      </c>
      <c r="BC5" t="s">
        <v>106</v>
      </c>
      <c r="BD5" t="s">
        <v>108</v>
      </c>
      <c r="BH5" t="s">
        <v>133</v>
      </c>
      <c r="BI5" t="s">
        <v>273</v>
      </c>
      <c r="BJ5" t="s">
        <v>274</v>
      </c>
      <c r="BL5" t="s">
        <v>150</v>
      </c>
      <c r="BM5" t="s">
        <v>152</v>
      </c>
      <c r="BN5" t="s">
        <v>154</v>
      </c>
      <c r="BO5" t="s">
        <v>156</v>
      </c>
      <c r="BP5" t="s">
        <v>158</v>
      </c>
      <c r="BQ5" t="s">
        <v>171</v>
      </c>
      <c r="BR5" t="s">
        <v>172</v>
      </c>
      <c r="BS5" t="s">
        <v>173</v>
      </c>
      <c r="BU5" s="102" t="s">
        <v>275</v>
      </c>
      <c r="BV5" s="102" t="s">
        <v>276</v>
      </c>
      <c r="BW5" s="102" t="s">
        <v>277</v>
      </c>
    </row>
    <row r="6" spans="1:75" x14ac:dyDescent="0.35">
      <c r="Y6" t="b">
        <f>IF('F1 Antragsformular '!$G55="","",'F1 Antragsformular '!$G55)</f>
        <v>0</v>
      </c>
      <c r="Z6" t="b">
        <f>IF('F1 Antragsformular '!$G56="","",'F1 Antragsformular '!$G56)</f>
        <v>0</v>
      </c>
      <c r="AA6" t="b">
        <f>IF('F1 Antragsformular '!$G57="","",'F1 Antragsformular '!$G57)</f>
        <v>0</v>
      </c>
      <c r="AB6" t="b">
        <f>IF('F1 Antragsformular '!$G58="","",'F1 Antragsformular '!$G58)</f>
        <v>0</v>
      </c>
      <c r="AC6" t="b">
        <f>IF('F1 Antragsformular '!$G59="","",'F1 Antragsformular '!$G59)</f>
        <v>0</v>
      </c>
      <c r="AV6" t="b">
        <f>IF('F1 Antragsformular '!$J128="","",'F1 Antragsformular '!$J128)</f>
        <v>0</v>
      </c>
      <c r="AW6" t="b">
        <f>IF('F1 Antragsformular '!$J129="","",'F1 Antragsformular '!$J129)</f>
        <v>0</v>
      </c>
      <c r="AX6" t="b">
        <f>IF('F1 Antragsformular '!$J130="","",'F1 Antragsformular '!$J130)</f>
        <v>0</v>
      </c>
      <c r="BB6" t="b">
        <f>IF('F1 Antragsformular '!$J164="","",'F1 Antragsformular '!$J164)</f>
        <v>0</v>
      </c>
      <c r="BC6" t="b">
        <f>IF('F1 Antragsformular '!$J165="","",'F1 Antragsformular '!$J165)</f>
        <v>0</v>
      </c>
      <c r="BD6" t="b">
        <f>IF('F1 Antragsformular '!$J166="","",'F1 Antragsformular '!$J166)</f>
        <v>0</v>
      </c>
      <c r="BH6" t="b">
        <f>IF('F1 Antragsformular '!$J203="","",'F1 Antragsformular '!$J203)</f>
        <v>0</v>
      </c>
      <c r="BI6" t="b">
        <f>IF('F1 Antragsformular '!$J204="","",'F1 Antragsformular '!$J204)</f>
        <v>0</v>
      </c>
      <c r="BJ6" t="b">
        <f>IF('F1 Antragsformular '!$J208="","",'F1 Antragsformular '!$J208)</f>
        <v>0</v>
      </c>
      <c r="BL6" t="b">
        <f>IF('F1 Antragsformular '!$J229="","",'F1 Antragsformular '!$J229)</f>
        <v>0</v>
      </c>
      <c r="BM6" t="b">
        <f>IF('F1 Antragsformular '!$J230="","",'F1 Antragsformular '!$J230)</f>
        <v>0</v>
      </c>
      <c r="BN6" t="b">
        <f>IF('F1 Antragsformular '!$J231="","",'F1 Antragsformular '!$J231)</f>
        <v>0</v>
      </c>
      <c r="BO6" t="b">
        <f>IF('F1 Antragsformular '!$J232="","",'F1 Antragsformular '!$J232)</f>
        <v>0</v>
      </c>
      <c r="BP6" t="b">
        <f>IF('F1 Antragsformular '!$J233="","",'F1 Antragsformular '!$J233)</f>
        <v>0</v>
      </c>
      <c r="BQ6" t="b">
        <f>IF('F1 Antragsformular '!$J256="","",'F1 Antragsformular '!$J256)</f>
        <v>0</v>
      </c>
      <c r="BR6" t="b">
        <f>IF('F1 Antragsformular '!$J257="","",'F1 Antragsformular '!$J257)</f>
        <v>0</v>
      </c>
      <c r="BS6" t="b">
        <f>IF('F1 Antragsformular '!$J258="","",'F1 Antragsformular '!$J258)</f>
        <v>0</v>
      </c>
      <c r="BU6" t="b">
        <f>IF('F1 Antragsformular '!$J287="","",'F1 Antragsformular '!$J287)</f>
        <v>0</v>
      </c>
      <c r="BV6" t="b">
        <f>IF('F1 Antragsformular '!$J289="","",'F1 Antragsformular '!$J289)</f>
        <v>0</v>
      </c>
      <c r="BW6" t="b">
        <f>IF('F1 Antragsformular '!$J291="","",'F1 Antragsformular '!$J291)</f>
        <v>0</v>
      </c>
    </row>
    <row r="8" spans="1:75" x14ac:dyDescent="0.35">
      <c r="AW8" s="174" t="s">
        <v>278</v>
      </c>
      <c r="AX8" s="174"/>
      <c r="AY8" s="174"/>
      <c r="AZ8" s="174"/>
      <c r="BD8" s="173" t="s">
        <v>279</v>
      </c>
      <c r="BE8" s="173"/>
      <c r="BF8" s="173"/>
      <c r="BG8" s="173"/>
      <c r="BH8" s="173"/>
      <c r="BO8" s="173" t="s">
        <v>280</v>
      </c>
      <c r="BP8" s="173"/>
      <c r="BS8" s="173" t="s">
        <v>281</v>
      </c>
      <c r="BT8" s="173"/>
      <c r="BU8" s="173"/>
    </row>
    <row r="9" spans="1:75" x14ac:dyDescent="0.35">
      <c r="AW9" t="s">
        <v>83</v>
      </c>
      <c r="AX9" t="s">
        <v>85</v>
      </c>
      <c r="AY9" t="s">
        <v>87</v>
      </c>
      <c r="AZ9" t="s">
        <v>282</v>
      </c>
      <c r="BD9" t="s">
        <v>114</v>
      </c>
      <c r="BE9" t="s">
        <v>116</v>
      </c>
      <c r="BF9" t="s">
        <v>119</v>
      </c>
      <c r="BG9" t="s">
        <v>121</v>
      </c>
      <c r="BH9" t="s">
        <v>123</v>
      </c>
      <c r="BO9" t="s">
        <v>165</v>
      </c>
      <c r="BP9" t="s">
        <v>166</v>
      </c>
      <c r="BS9" s="102" t="s">
        <v>178</v>
      </c>
      <c r="BT9" s="102" t="s">
        <v>180</v>
      </c>
      <c r="BU9" s="102" t="s">
        <v>182</v>
      </c>
    </row>
    <row r="10" spans="1:75" x14ac:dyDescent="0.35">
      <c r="AW10" t="b">
        <f>IF('F1 Antragsformular '!$J135="","",'F1 Antragsformular '!$J135)</f>
        <v>0</v>
      </c>
      <c r="AX10" t="b">
        <f>IF('F1 Antragsformular '!$J136="","",'F1 Antragsformular '!$J136)</f>
        <v>0</v>
      </c>
      <c r="AY10" t="b">
        <f>IF('F1 Antragsformular '!$J137="","",'F1 Antragsformular '!$J137)</f>
        <v>0</v>
      </c>
      <c r="AZ10" t="b">
        <f>IF('F1 Antragsformular '!$J138="","",'F1 Antragsformular '!$J138)</f>
        <v>0</v>
      </c>
      <c r="BD10" t="b">
        <f>IF('F1 Antragsformular '!$J177="","",'F1 Antragsformular '!$J177)</f>
        <v>0</v>
      </c>
      <c r="BE10" t="b">
        <f>IF('F1 Antragsformular '!$J178="","",'F1 Antragsformular '!$J178)</f>
        <v>0</v>
      </c>
      <c r="BF10" t="b">
        <f>IF('F1 Antragsformular '!$J182="","",'F1 Antragsformular '!$J182)</f>
        <v>0</v>
      </c>
      <c r="BG10" t="b">
        <f>IF('F1 Antragsformular '!$J183="","",'F1 Antragsformular '!$J183)</f>
        <v>0</v>
      </c>
      <c r="BH10" t="b">
        <f>IF('F1 Antragsformular '!$J184="","",'F1 Antragsformular '!$J184)</f>
        <v>0</v>
      </c>
      <c r="BO10" t="b">
        <f>IF('F1 Antragsformular '!$J246="","",'F1 Antragsformular '!$J246)</f>
        <v>0</v>
      </c>
      <c r="BP10" t="b">
        <f>IF('F1 Antragsformular '!$J247="","",'F1 Antragsformular '!$J247)</f>
        <v>0</v>
      </c>
      <c r="BS10" t="b">
        <f>IF('F1 Antragsformular '!$J267="","",'F1 Antragsformular '!$J267)</f>
        <v>0</v>
      </c>
      <c r="BT10" t="b">
        <f>IF('F1 Antragsformular '!$J271="","",'F1 Antragsformular '!$J271)</f>
        <v>0</v>
      </c>
      <c r="BU10" t="b">
        <f>IF('F1 Antragsformular '!$J275="","",'F1 Antragsformular '!$J275)</f>
        <v>0</v>
      </c>
    </row>
    <row r="12" spans="1:75" x14ac:dyDescent="0.35">
      <c r="BI12" s="174" t="s">
        <v>283</v>
      </c>
      <c r="BJ12" s="174"/>
    </row>
    <row r="13" spans="1:75" x14ac:dyDescent="0.35">
      <c r="BI13" t="s">
        <v>140</v>
      </c>
      <c r="BJ13" t="s">
        <v>284</v>
      </c>
    </row>
    <row r="14" spans="1:75" x14ac:dyDescent="0.35">
      <c r="BI14" t="b">
        <f>IF('F1 Antragsformular '!$J212="","",'F1 Antragsformular '!$J212)</f>
        <v>0</v>
      </c>
      <c r="BJ14" t="b">
        <f>IF('F1 Antragsformular '!$J213="","",'F1 Antragsformular '!$J213)</f>
        <v>0</v>
      </c>
    </row>
    <row r="16" spans="1:75" x14ac:dyDescent="0.35">
      <c r="BE16" s="173" t="s">
        <v>285</v>
      </c>
      <c r="BF16" s="173"/>
      <c r="BG16" s="173"/>
      <c r="BH16" s="173"/>
      <c r="BI16" s="173"/>
    </row>
    <row r="17" spans="57:61" x14ac:dyDescent="0.35">
      <c r="BE17" t="s">
        <v>114</v>
      </c>
      <c r="BF17" t="s">
        <v>116</v>
      </c>
      <c r="BG17" t="s">
        <v>119</v>
      </c>
      <c r="BH17" t="s">
        <v>121</v>
      </c>
      <c r="BI17" t="s">
        <v>123</v>
      </c>
    </row>
    <row r="18" spans="57:61" x14ac:dyDescent="0.35">
      <c r="BE18" t="b">
        <f>BD10</f>
        <v>0</v>
      </c>
      <c r="BF18" t="b">
        <f>BE10</f>
        <v>0</v>
      </c>
      <c r="BG18" t="b">
        <f>IF('F1 Antragsformular '!$J188="","",'F1 Antragsformular '!$J188)</f>
        <v>0</v>
      </c>
      <c r="BH18" t="str">
        <f>IF('F1 Antragsformular '!$J191="","",'F1 Antragsformular '!$J191)</f>
        <v/>
      </c>
      <c r="BI18" t="b">
        <f>IF('F1 Antragsformular '!$J189="","",'F1 Antragsformular '!$J189)</f>
        <v>0</v>
      </c>
    </row>
  </sheetData>
  <mergeCells count="13">
    <mergeCell ref="BE16:BI16"/>
    <mergeCell ref="BU4:BW4"/>
    <mergeCell ref="AW8:AZ8"/>
    <mergeCell ref="BD8:BH8"/>
    <mergeCell ref="BO8:BP8"/>
    <mergeCell ref="BS8:BU8"/>
    <mergeCell ref="BI12:BJ12"/>
    <mergeCell ref="BQ4:BS4"/>
    <mergeCell ref="Y4:AC4"/>
    <mergeCell ref="AV4:AX4"/>
    <mergeCell ref="BB4:BD4"/>
    <mergeCell ref="BH4:BJ4"/>
    <mergeCell ref="BL4:BP4"/>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E514D-26DC-472B-B531-AD33A98E36EF}">
  <dimension ref="A1:CP18"/>
  <sheetViews>
    <sheetView zoomScale="70" zoomScaleNormal="70" workbookViewId="0">
      <selection activeCell="K35" sqref="K35"/>
    </sheetView>
  </sheetViews>
  <sheetFormatPr baseColWidth="10" defaultColWidth="11" defaultRowHeight="13.5" x14ac:dyDescent="0.35"/>
  <cols>
    <col min="1" max="1" width="14.125" customWidth="1"/>
    <col min="25" max="25" width="32.375" customWidth="1"/>
    <col min="38" max="38" width="13.125" customWidth="1"/>
    <col min="44" max="44" width="22.5" customWidth="1"/>
    <col min="45" max="61" width="13.25" customWidth="1"/>
    <col min="62" max="62" width="21.25" bestFit="1" customWidth="1"/>
    <col min="63" max="63" width="13.25" customWidth="1"/>
    <col min="64" max="64" width="21.875" customWidth="1"/>
    <col min="93" max="95" width="17.5" bestFit="1" customWidth="1"/>
  </cols>
  <sheetData>
    <row r="1" spans="1:94" ht="13.9" x14ac:dyDescent="0.4">
      <c r="A1" s="14" t="s">
        <v>204</v>
      </c>
      <c r="B1" s="14" t="s">
        <v>205</v>
      </c>
      <c r="C1" s="98" t="s">
        <v>206</v>
      </c>
      <c r="D1" s="98" t="s">
        <v>12</v>
      </c>
      <c r="E1" t="s">
        <v>207</v>
      </c>
      <c r="F1" t="s">
        <v>208</v>
      </c>
      <c r="G1" t="s">
        <v>209</v>
      </c>
      <c r="H1" t="s">
        <v>210</v>
      </c>
      <c r="I1" t="s">
        <v>211</v>
      </c>
      <c r="J1" t="s">
        <v>212</v>
      </c>
      <c r="K1" t="s">
        <v>213</v>
      </c>
      <c r="L1" t="s">
        <v>214</v>
      </c>
      <c r="M1" t="s">
        <v>215</v>
      </c>
      <c r="N1" s="51" t="s">
        <v>216</v>
      </c>
      <c r="O1" s="51" t="s">
        <v>217</v>
      </c>
      <c r="P1" s="51" t="s">
        <v>218</v>
      </c>
      <c r="Q1" s="51" t="s">
        <v>219</v>
      </c>
      <c r="R1" s="51" t="s">
        <v>220</v>
      </c>
      <c r="S1" s="89" t="s">
        <v>221</v>
      </c>
      <c r="T1" s="98" t="s">
        <v>222</v>
      </c>
      <c r="U1" s="51" t="s">
        <v>223</v>
      </c>
      <c r="V1" s="51" t="s">
        <v>23</v>
      </c>
      <c r="W1" s="90" t="s">
        <v>25</v>
      </c>
      <c r="X1" s="59" t="s">
        <v>27</v>
      </c>
      <c r="Y1" t="s">
        <v>29</v>
      </c>
      <c r="Z1" s="91" t="s">
        <v>224</v>
      </c>
      <c r="AA1" s="91" t="s">
        <v>225</v>
      </c>
      <c r="AB1" s="91" t="s">
        <v>226</v>
      </c>
      <c r="AC1" s="91" t="s">
        <v>227</v>
      </c>
      <c r="AD1" s="91" t="s">
        <v>228</v>
      </c>
      <c r="AE1" s="91" t="s">
        <v>229</v>
      </c>
      <c r="AF1" s="91" t="s">
        <v>46</v>
      </c>
      <c r="AG1" s="91" t="s">
        <v>49</v>
      </c>
      <c r="AH1" s="91" t="s">
        <v>230</v>
      </c>
      <c r="AI1" s="91" t="s">
        <v>231</v>
      </c>
      <c r="AJ1" s="91" t="s">
        <v>232</v>
      </c>
      <c r="AK1" s="91" t="s">
        <v>233</v>
      </c>
      <c r="AL1" s="91" t="s">
        <v>234</v>
      </c>
      <c r="AM1" s="91" t="s">
        <v>235</v>
      </c>
      <c r="AN1" s="91" t="s">
        <v>57</v>
      </c>
      <c r="AO1" s="91" t="s">
        <v>59</v>
      </c>
      <c r="AP1" s="99" t="s">
        <v>60</v>
      </c>
      <c r="AQ1" s="99" t="s">
        <v>236</v>
      </c>
      <c r="AR1" s="100" t="s">
        <v>286</v>
      </c>
      <c r="AS1" s="100" t="s">
        <v>287</v>
      </c>
      <c r="AT1" s="100" t="s">
        <v>288</v>
      </c>
      <c r="AU1" s="100" t="s">
        <v>289</v>
      </c>
      <c r="AV1" s="100" t="s">
        <v>290</v>
      </c>
      <c r="AW1" s="100" t="s">
        <v>291</v>
      </c>
      <c r="AX1" s="100" t="s">
        <v>292</v>
      </c>
      <c r="AY1" s="100" t="s">
        <v>293</v>
      </c>
      <c r="AZ1" s="100" t="s">
        <v>294</v>
      </c>
      <c r="BA1" s="100" t="s">
        <v>295</v>
      </c>
      <c r="BB1" s="100" t="s">
        <v>296</v>
      </c>
      <c r="BC1" s="100" t="s">
        <v>297</v>
      </c>
      <c r="BD1" s="100" t="s">
        <v>298</v>
      </c>
      <c r="BE1" s="100" t="s">
        <v>299</v>
      </c>
      <c r="BF1" s="100" t="s">
        <v>300</v>
      </c>
      <c r="BG1" s="100" t="s">
        <v>301</v>
      </c>
      <c r="BH1" s="100" t="s">
        <v>302</v>
      </c>
      <c r="BI1" s="100" t="s">
        <v>303</v>
      </c>
      <c r="BJ1" s="100" t="str">
        <f>CO1</f>
        <v>Bearbeitungsdatum Petent</v>
      </c>
      <c r="BK1" s="100" t="str">
        <f>CP1</f>
        <v>Prüfsumme</v>
      </c>
      <c r="BL1" s="96" t="s">
        <v>238</v>
      </c>
      <c r="BM1" s="99" t="s">
        <v>239</v>
      </c>
      <c r="BN1" s="99" t="s">
        <v>71</v>
      </c>
      <c r="BO1" t="s">
        <v>240</v>
      </c>
      <c r="BP1" t="s">
        <v>241</v>
      </c>
      <c r="BQ1" s="99" t="s">
        <v>242</v>
      </c>
      <c r="BR1" s="99" t="s">
        <v>243</v>
      </c>
      <c r="BS1" s="99" t="s">
        <v>244</v>
      </c>
      <c r="BT1" s="100" t="s">
        <v>245</v>
      </c>
      <c r="BU1" t="s">
        <v>246</v>
      </c>
      <c r="BV1" s="100" t="s">
        <v>247</v>
      </c>
      <c r="BW1" t="s">
        <v>248</v>
      </c>
      <c r="BX1" t="s">
        <v>249</v>
      </c>
      <c r="BY1" s="99" t="s">
        <v>128</v>
      </c>
      <c r="BZ1" s="100" t="s">
        <v>250</v>
      </c>
      <c r="CA1" t="s">
        <v>251</v>
      </c>
      <c r="CB1" t="s">
        <v>252</v>
      </c>
      <c r="CC1" s="99" t="s">
        <v>144</v>
      </c>
      <c r="CD1" s="100" t="s">
        <v>253</v>
      </c>
      <c r="CE1" s="99" t="s">
        <v>254</v>
      </c>
      <c r="CF1" s="99" t="s">
        <v>161</v>
      </c>
      <c r="CG1" s="100" t="s">
        <v>255</v>
      </c>
      <c r="CH1" t="s">
        <v>256</v>
      </c>
      <c r="CI1" s="99" t="s">
        <v>168</v>
      </c>
      <c r="CJ1" t="s">
        <v>257</v>
      </c>
      <c r="CK1" s="100" t="s">
        <v>258</v>
      </c>
      <c r="CL1" t="s">
        <v>259</v>
      </c>
      <c r="CM1" s="100" t="s">
        <v>260</v>
      </c>
      <c r="CN1" t="s">
        <v>261</v>
      </c>
      <c r="CO1" s="100" t="s">
        <v>262</v>
      </c>
      <c r="CP1" s="100" t="s">
        <v>263</v>
      </c>
    </row>
    <row r="2" spans="1:94" ht="14.25" thickBot="1" x14ac:dyDescent="0.45">
      <c r="A2" t="str">
        <f>IF('F1 Antragsformular '!$G17="","",'F1 Antragsformular '!$G17)</f>
        <v/>
      </c>
      <c r="B2" t="str">
        <f>IF('F1 Antragsformular '!$G18="","",'F1 Antragsformular '!$G18)</f>
        <v/>
      </c>
      <c r="C2" t="str">
        <f>IF('F1 Antragsformular '!$G19="","",'F1 Antragsformular '!$G19)</f>
        <v/>
      </c>
      <c r="D2" t="str">
        <f>IF('F1 Antragsformular '!$G20="","",'F1 Antragsformular '!$G20)</f>
        <v/>
      </c>
      <c r="E2" t="str">
        <f>IF('F1 Antragsformular '!$G24="","",'F1 Antragsformular '!$G24)</f>
        <v/>
      </c>
      <c r="F2" t="str">
        <f>IF('F1 Antragsformular '!$G25="","",'F1 Antragsformular '!$G25)</f>
        <v/>
      </c>
      <c r="G2" t="str">
        <f>IF('F1 Antragsformular '!$G26="","",'F1 Antragsformular '!$G26)</f>
        <v/>
      </c>
      <c r="H2" t="str">
        <f>IF('F1 Antragsformular '!$G27="","",'F1 Antragsformular '!$G27)</f>
        <v/>
      </c>
      <c r="I2" t="str">
        <f>IF('F1 Antragsformular '!$G28="","",'F1 Antragsformular '!$G28)</f>
        <v/>
      </c>
      <c r="J2" t="str">
        <f>IF('F1 Antragsformular '!$G29="","",'F1 Antragsformular '!$G29)</f>
        <v/>
      </c>
      <c r="K2" t="str">
        <f>IF('F1 Antragsformular '!$G30="","",'F1 Antragsformular '!$G30)</f>
        <v/>
      </c>
      <c r="L2" t="str">
        <f>IF('F1 Antragsformular '!$G31="","",'F1 Antragsformular '!$G31)</f>
        <v/>
      </c>
      <c r="M2" t="str">
        <f>IF('F1 Antragsformular '!$G32="","",'F1 Antragsformular '!$G32)</f>
        <v/>
      </c>
      <c r="N2" t="str">
        <f>IF('F1 Antragsformular '!$G37="","",'F1 Antragsformular '!$G37)</f>
        <v/>
      </c>
      <c r="O2" t="str">
        <f>IF('F1 Antragsformular '!$G38="","",'F1 Antragsformular '!$G38)</f>
        <v/>
      </c>
      <c r="P2" t="str">
        <f>IF('F1 Antragsformular '!$G39="","",'F1 Antragsformular '!$G39)</f>
        <v/>
      </c>
      <c r="Q2" t="str">
        <f>IF('F1 Antragsformular '!$G40="","",'F1 Antragsformular '!$G40)</f>
        <v/>
      </c>
      <c r="R2" t="str">
        <f>IF('F1 Antragsformular '!$G41="","",'F1 Antragsformular '!$G41)</f>
        <v/>
      </c>
      <c r="S2" t="str">
        <f>IF('F1 Antragsformular '!$G42="","",'F1 Antragsformular '!$G42)</f>
        <v/>
      </c>
      <c r="T2" t="str">
        <f>IF('F1 Antragsformular '!$G43="","",'F1 Antragsformular '!$G43)</f>
        <v/>
      </c>
      <c r="U2" t="str">
        <f>IF('F1 Antragsformular '!$G44="","",'F1 Antragsformular '!$G44)</f>
        <v/>
      </c>
      <c r="V2" t="str">
        <f>IF('F1 Antragsformular '!$G46="","",'F1 Antragsformular '!$G46)</f>
        <v/>
      </c>
      <c r="W2" t="str">
        <f>IF('F1 Antragsformular '!$G48="","",'F1 Antragsformular '!$G48)</f>
        <v/>
      </c>
      <c r="X2" t="str">
        <f>IF('F1 Antragsformular '!$G50="","",'F1 Antragsformular '!$G50)</f>
        <v/>
      </c>
      <c r="Y2" t="str">
        <f>_xlfn.TEXTJOIN(";",TRUE,IF(OR(Y6=TRUE,Y6="WAHR"),Y5,""),IF(OR(Z6=TRUE,Z6="WAHR"),Z5,""),IF(OR(AA6=TRUE,AA6="WAHR"),AA5,""),IF(OR(AB6=TRUE,AB6="WAHR"),AB5,""),IF(OR(AC6=TRUE,AC6="WAHR"),AC5,""))</f>
        <v/>
      </c>
      <c r="Z2" t="str">
        <f>IF('F1 Antragsformular '!$G65="","",'F1 Antragsformular '!$G65)</f>
        <v/>
      </c>
      <c r="AA2" t="str">
        <f>IF('F1 Antragsformular '!$G69="","",'F1 Antragsformular '!$G69)</f>
        <v/>
      </c>
      <c r="AB2" t="str">
        <f>IF('F1 Antragsformular '!$G70="","",'F1 Antragsformular '!$G70)</f>
        <v/>
      </c>
      <c r="AC2" t="str">
        <f>IF('F1 Antragsformular '!$G73="","",'F1 Antragsformular '!$G73)</f>
        <v/>
      </c>
      <c r="AD2" t="str">
        <f>IF('F1 Antragsformular '!$G74="","",'F1 Antragsformular '!$G74)</f>
        <v/>
      </c>
      <c r="AE2" t="str">
        <f>IF('F1 Antragsformular '!$G78="","",'F1 Antragsformular '!$G78)</f>
        <v/>
      </c>
      <c r="AF2" t="str">
        <f>IF('F1 Antragsformular '!$G83="","",'F1 Antragsformular '!$G83)</f>
        <v/>
      </c>
      <c r="AG2" t="str">
        <f>IF('F1 Antragsformular '!$G87="","",'F1 Antragsformular '!$G87)</f>
        <v/>
      </c>
      <c r="AH2" t="str">
        <f>IF('F1 Antragsformular '!$G92="","",'F1 Antragsformular '!$G92)</f>
        <v/>
      </c>
      <c r="AI2" t="str">
        <f>IF('F1 Antragsformular '!$I92="","",'F1 Antragsformular '!$I92)</f>
        <v/>
      </c>
      <c r="AJ2" t="str">
        <f>IF('F1 Antragsformular '!$K92="","",'F1 Antragsformular '!$K92)</f>
        <v/>
      </c>
      <c r="AK2" t="str">
        <f>IF('F1 Antragsformular '!$G93="","",'F1 Antragsformular '!$G93)</f>
        <v/>
      </c>
      <c r="AL2" t="str">
        <f>IF('F1 Antragsformular '!$I93="","",'F1 Antragsformular '!$I93)</f>
        <v/>
      </c>
      <c r="AM2" t="str">
        <f>IF('F1 Antragsformular '!$K93="","",'F1 Antragsformular '!$K93)</f>
        <v/>
      </c>
      <c r="AN2" s="92" t="str">
        <f>IF('F1 Antragsformular '!$G96="","",'F1 Antragsformular '!$G96)</f>
        <v/>
      </c>
      <c r="AO2" s="92" t="str">
        <f>IF('F1 Antragsformular '!$G98="","",'F1 Antragsformular '!$G98)</f>
        <v/>
      </c>
      <c r="AP2" t="str">
        <f>IF('F1 Antragsformular '!$G104="","",'F1 Antragsformular '!$G104)</f>
        <v/>
      </c>
      <c r="AQ2" t="str">
        <f>IF('F1 Antragsformular '!$G108="","",'F1 Antragsformular '!$G108)</f>
        <v/>
      </c>
      <c r="AR2" s="93" t="str">
        <f>IF('F1 Antragsformular '!$J115="","",'F1 Antragsformular '!$J115)</f>
        <v/>
      </c>
      <c r="AS2" s="93" t="str">
        <f>_xlfn.TEXTJOIN(";",TRUE,IF(OR(BM2=TRUE,BM2="WAHR"),BM1,""),IF(OR(BN2=TRUE,BN2="WAHR"),BN1,""),IF(OR(BO6=TRUE,BO6="WAHR"),BO5,""),IF(OR(BP6=TRUE,BP6="WAHR"),BP5,""),IF(OR(BQ6=TRUE,BQ6="WAHR"),BQ5,""),IF(OR(BP10=TRUE,BP10="WAHR"),BP9,""),IF(OR(BQ10=TRUE,BQ10="WAHR"),BQ9,""),IF(OR(BR10=TRUE,BR10="WAHR"),BR9,""),IF(OR(BS10=TRUE,BS10="WAHR"),BS9,""))</f>
        <v/>
      </c>
      <c r="AT2" t="str">
        <f>IF('F1 Antragsformular '!$J143="","",'F1 Antragsformular '!$J143)</f>
        <v/>
      </c>
      <c r="AU2" s="94" t="str">
        <f>_xlfn.TEXTJOIN(";",TRUE,IF(OR(BR2=TRUE,BR2="WAHR"),BR1,""),IF(OR(BS2=TRUE,BS2="WAHR"),BS1,""))</f>
        <v/>
      </c>
      <c r="AV2" s="93" t="b">
        <f>IF('F1 Antragsformular '!$J159="","",'F1 Antragsformular '!$J159)</f>
        <v>0</v>
      </c>
      <c r="AW2" t="str">
        <f>BU2</f>
        <v/>
      </c>
      <c r="AX2" s="93" t="str">
        <f>IF('F1 Antragsformular '!$J173="","",'F1 Antragsformular '!$J173)</f>
        <v/>
      </c>
      <c r="AY2" s="94" t="str">
        <f>_xlfn.TEXTJOIN(";",TRUE,IF(OR(BW10=TRUE,BW10="WAHR"),BW9,""),IF(OR(BX10=TRUE,BX10="WAHR"),BX9,""),IF(OR(BY10=TRUE,BY10="WAHR"),BY9,""),IF(OR(BZ10=TRUE,BZ10="WAHR"),BZ9,""),IF(OR(CA10=TRUE,CA10="WAHR"),CA9,""),IF(OR(BY2=TRUE,BY2="WAHR"),BY1,""))</f>
        <v/>
      </c>
      <c r="AZ2" s="93" t="str">
        <f>IF('F1 Antragsformular '!$J198="","",'F1 Antragsformular '!$J198)</f>
        <v/>
      </c>
      <c r="BA2" s="93" t="str">
        <f>_xlfn.TEXTJOIN(";",TRUE,IF(OR(CA6=TRUE,CA6="WAHR"),CA5,""),IF(OR(CB6=TRUE,CB6="WAHR"),CB5,""),IF(OR(CC6=TRUE,CC6="WAHR"),CC5,""),IF(OR(CB14=TRUE,CB14="WAHR"),CB13,""),IF(OR(CC14=TRUE,CC14="WAHR"),CC13,""),IF(OR(CC2=TRUE,CC2="WAHR"),CC1,""))</f>
        <v/>
      </c>
      <c r="BB2" s="93" t="b">
        <f>IF('F1 Antragsformular '!$J224="","",'F1 Antragsformular '!$J224)</f>
        <v>0</v>
      </c>
      <c r="BC2" s="93" t="str">
        <f>_xlfn.TEXTJOIN(";",TRUE,IF(OR(CE6=TRUE,CE6="WAHR"),CE5,""),IF(OR(CF6=TRUE,CF6="WAHR"),CF5,""),IF(OR(CG6=TRUE,CG6="WAHR"),CG5,""),IF(OR(CH6=TRUE,CH6="WAHR"),CH5,""),IF(OR(CI6=TRUE,CI6="WAHR"),CI5,""),IF(OR(CF2=TRUE,CF2="WAHR"),CF1,""))</f>
        <v/>
      </c>
      <c r="BD2" s="93" t="str">
        <f>IF('F1 Antragsformular '!$J242="","",'F1 Antragsformular '!$J242)</f>
        <v/>
      </c>
      <c r="BE2" s="94" t="str">
        <f>_xlfn.TEXTJOIN(";",TRUE,IF(OR(CH10=TRUE,CH10="WAHR"),CH9,""),IF(OR(CI10=TRUE,CI10="WAHR"),CI9,""),IF(OR(CI2=TRUE,CI2="WAHR"),CI1,""),IF(OR(CJ6=TRUE,CJ6="WAHR"),CJ5,""),IF(OR(CK6=TRUE,CK6="WAHR"),CK5,""),IF(OR(CL6=TRUE,CL6="WAHR"),CL5,""))</f>
        <v/>
      </c>
      <c r="BF2" s="93" t="str">
        <f>IF('F1 Antragsformular '!$J263="","",'F1 Antragsformular '!$J263)</f>
        <v/>
      </c>
      <c r="BG2" t="str">
        <f>CL2</f>
        <v/>
      </c>
      <c r="BH2" s="93" t="str">
        <f>IF('F1 Antragsformular '!$J282="","",'F1 Antragsformular '!$J282)</f>
        <v/>
      </c>
      <c r="BI2" s="94" t="str">
        <f>CN2</f>
        <v/>
      </c>
      <c r="BJ2" s="95">
        <f ca="1">CO2</f>
        <v>46190.55961423611</v>
      </c>
      <c r="BK2" s="100">
        <f>CP2</f>
        <v>31263</v>
      </c>
      <c r="BL2" s="97" t="str">
        <f>_xlfn.TEXTJOIN(";",TRUE,IF(OR(BM2=TRUE,BM2="WAHR"),BM1,""),IF(OR(BN2=TRUE,BN2="WAHR"),BN1,""),IF(OR(BO6=TRUE,BO6="WAHR"),BO5,""),IF(OR(BP6=TRUE,BP6="WAHR"),BP5,""),IF(OR(BQ6=TRUE,BQ6="WAHR"),BQ5,""),IF(OR(BP10=TRUE,BP10="WAHR"),BP9,""),IF(OR(BQ10=TRUE,BQ10="WAHR"),BQ9,""),IF(OR(BR10=TRUE,BR10="WAHR"),BR9,""),IF(OR(BS10=TRUE,BS10="WAHR"),BS9,""),IF(OR(BR2=TRUE,BR2="WAHR"),BR1,""),IF(OR(BS2=TRUE,BS2="WAHR"),BS1,""),IF(OR(BU6=TRUE,BU6="WAHR"),BU5,""),IF(OR(BV6=TRUE,BV6="WAHR"),BV5,""),IF(OR(BW6=TRUE,BW6="WAHR"),BW5,""),IF(OR(BW10=TRUE,BW10="WAHR"),BW9,""),IF(OR(BX10=TRUE,BX10="WAHR"),BX9,""),IF(OR(BY10=TRUE,BY10="WAHR"),BY9,""),IF(OR(BZ10=TRUE,BZ10="WAHR"),BZ9,""),IF(OR(CA10=TRUE,CA10="WAHR"),CA9,""),IF(OR(BY2=TRUE,BY2="WAHR"),BY1,""),IF(OR(CA6=TRUE,CA6="WAHR"),CA5,""),IF(OR(CB6=TRUE,CB6="WAHR"),CB5,""),IF(OR(CC6=TRUE,CC6="WAHR"),CC5,""),IF(OR(CB14=TRUE,CB14="WAHR"),CB13,""),IF(OR(CC14=TRUE,CC14="WAHR"),CC13,""),IF(OR(CC2=TRUE,CC2="WAHR"),CC1,""),IF(OR(CE6=TRUE,CE6="WAHR"),CE5,""),IF(OR(CF6=TRUE,CF6="WAHR"),CF5,""),IF(OR(CG6=TRUE,CG6="WAHR"),CG5,""),IF(OR(CH6=TRUE,CH6="WAHR"),CH5,""),IF(OR(CI6=TRUE,CI6="WAHR"),CI5,""),IF(OR(CF2=TRUE,CF2="WAHR"),CF1,""),IF(OR(CH10=TRUE,CH10="WAHR"),CH9,""),IF(OR(CI10=TRUE,CI10="WAHR"),CI9,""),IF(OR(CI2=TRUE,CI2="WAHR"),CI1,""),IF(OR(CJ6=TRUE,CJ6="WAHR"),CJ5,""),IF(OR(CK6=TRUE,CK6="WAHR"),CK5,""),IF(OR(CL6=TRUE,CL6="WAHR"),CL5,""),IF(OR(CL10=TRUE,CL10="WAHR"),CL9,""),IF(OR(CM10=TRUE,CM10="WAHR"),CM9,""),IF(OR(CN10=TRUE,CN10="WAHR"),CN9,""),IF(OR(CN6=TRUE,CN6="WAHR"),CN5,""),IF(OR(CO6=TRUE,CO6="WAHR"),CO5,""),IF(OR(CP6=TRUE,CP6="WAHR"),CP5,""))</f>
        <v/>
      </c>
      <c r="BM2" t="b">
        <f>IF('F1 Antragsformular '!$J119="","",'F1 Antragsformular '!$J119)</f>
        <v>0</v>
      </c>
      <c r="BN2" t="b">
        <f>IF('F1 Antragsformular '!$J123="","",'F1 Antragsformular '!$J123)</f>
        <v>0</v>
      </c>
      <c r="BO2" t="str">
        <f>_xlfn.TEXTJOIN(";",TRUE,IF(OR(BO6=TRUE,BO6="WAHR"),BO5,""),IF(OR(BP6=TRUE,BP6="WAHR"),BP5,""),IF(OR(BQ6=TRUE,BQ6="WAHR"),BQ5,""))</f>
        <v/>
      </c>
      <c r="BP2" t="str">
        <f>_xlfn.TEXTJOIN(";",TRUE,IF(OR(BP10=TRUE,BP10="WAHR"),BP9,""),IF(OR(BQ10=TRUE,BQ10="WAHR"),BQ9,""),IF(OR(BR10=TRUE,BR10="WAHR"),BR9,""),IF(OR(BS10=TRUE,BS10="WAHR"),BS9,""))</f>
        <v/>
      </c>
      <c r="BQ2" t="str">
        <f>IF('F1 Antragsformular '!$J143="","",'F1 Antragsformular '!$J143)</f>
        <v/>
      </c>
      <c r="BR2" t="b">
        <f>IF('F1 Antragsformular '!$J147="","",'F1 Antragsformular '!$J147)</f>
        <v>0</v>
      </c>
      <c r="BS2" t="b">
        <f>IF('F1 Antragsformular '!$J151="","",'F1 Antragsformular '!$J151)</f>
        <v>0</v>
      </c>
      <c r="BT2" s="93" t="b">
        <f>IF('F1 Antragsformular '!$J159="","",'F1 Antragsformular '!$J159)</f>
        <v>0</v>
      </c>
      <c r="BU2" t="str">
        <f>_xlfn.TEXTJOIN(";",TRUE,IF(OR(BU6=TRUE,BU6="WAHR"),BU5,""),IF(OR(BV6=TRUE,BV6="WAHR"),BV5,""),IF(OR(BW6=TRUE,BW6="WAHR"),BW5,""))</f>
        <v/>
      </c>
      <c r="BV2" s="93" t="str">
        <f>IF('F1 Antragsformular '!$J173="","",'F1 Antragsformular '!$J173)</f>
        <v/>
      </c>
      <c r="BW2" t="str">
        <f>_xlfn.TEXTJOIN(";",TRUE,IF(OR(BW10=TRUE,BW10="WAHR"),BW9,""),IF(OR(BX10=TRUE,BX10="WAHR"),BX9,""),IF(OR(BY10=TRUE,BY10="WAHR"),BY9,""),IF(OR(BZ10=TRUE,BZ10="WAHR"),BZ9,""),IF(OR(CA10=TRUE,CA10="WAHR"),CA9,""))</f>
        <v/>
      </c>
      <c r="BX2" t="str">
        <f>_xlfn.TEXTJOIN(";",TRUE,IF(OR(BX18=TRUE,BX18="WAHR"),BX17,""),IF(OR(BY18=TRUE,BY18="WAHR"),BY17,""),IF(OR(BZ18=TRUE,BZ18="WAHR"),BZ17,""),IF(OR(CB18=TRUE,CB18="WAHR"),CB17,""))</f>
        <v/>
      </c>
      <c r="BY2" t="b">
        <f>IF('F1 Antragsformular '!$J193="","",'F1 Antragsformular '!$J193)</f>
        <v>0</v>
      </c>
      <c r="BZ2" s="93" t="str">
        <f>IF('F1 Antragsformular '!$J198="","",'F1 Antragsformular '!$J198)</f>
        <v/>
      </c>
      <c r="CA2" t="str">
        <f>_xlfn.TEXTJOIN(";",TRUE,IF(OR(CA6=TRUE,CA6="WAHR"),CA5,""),IF(OR(CB6=TRUE,CB6="WAHR"),CB5,""),IF(OR(CC6=TRUE,CC6="WAHR"),CC5,""))</f>
        <v/>
      </c>
      <c r="CB2" t="str">
        <f>_xlfn.TEXTJOIN(";",TRUE,IF(OR(CB14=TRUE,CB14="WAHR"),CB13,""),IF(OR(CC14=TRUE,CC14="WAHR"),CC13,""))</f>
        <v/>
      </c>
      <c r="CC2" t="b">
        <f>IF('F1 Antragsformular '!$J217="","",'F1 Antragsformular '!$J217)</f>
        <v>0</v>
      </c>
      <c r="CD2" s="93" t="b">
        <f>IF('F1 Antragsformular '!$J224="","",'F1 Antragsformular '!$J224)</f>
        <v>0</v>
      </c>
      <c r="CE2" t="str">
        <f>_xlfn.TEXTJOIN(";",TRUE,IF(OR(CE6=TRUE,CE6="WAHR"),CE5,""),IF(OR(CF6=TRUE,CF6="WAHR"),CF5,""),IF(OR(CG6=TRUE,CG6="WAHR"),CG5,""),IF(OR(CH6=TRUE,CH6="WAHR"),CH5,""),IF(OR(CI6=TRUE,CI6="WAHR"),CI5,""))</f>
        <v/>
      </c>
      <c r="CF2" t="b">
        <f>IF('F1 Antragsformular '!$J237="","",'F1 Antragsformular '!$J237)</f>
        <v>0</v>
      </c>
      <c r="CG2" s="93" t="str">
        <f>IF('F1 Antragsformular '!$J242="","",'F1 Antragsformular '!$J242)</f>
        <v/>
      </c>
      <c r="CH2" s="94" t="str">
        <f>_xlfn.TEXTJOIN(";",TRUE,IF(OR(CH10=TRUE,CH10="WAHR"),CH9,""),IF(OR(CI10=TRUE,CI10="WAHR"),CI9,""))</f>
        <v/>
      </c>
      <c r="CI2" t="b">
        <f>IF('F1 Antragsformular '!$J251="","",'F1 Antragsformular '!$J251)</f>
        <v>0</v>
      </c>
      <c r="CJ2" s="94" t="str">
        <f>_xlfn.TEXTJOIN(";",TRUE,IF(OR(CJ6=TRUE,CJ6="WAHR"),CJ5,""),IF(OR(CK6=TRUE,CK6="WAHR"),CK5,""),IF(OR(CL6=TRUE,CL6="WAHR"),CL5,""))</f>
        <v/>
      </c>
      <c r="CK2" s="93" t="str">
        <f>IF('F1 Antragsformular '!$J263="","",'F1 Antragsformular '!$J263)</f>
        <v/>
      </c>
      <c r="CL2" t="str">
        <f>_xlfn.TEXTJOIN(";",TRUE,IF(OR(CL10=TRUE,CL10="WAHR"),CL9,""),IF(OR(CM10=TRUE,CM10="WAHR"),CM9,""),IF(OR(CN10=TRUE,CN10="WAHR"),CN9,""))</f>
        <v/>
      </c>
      <c r="CM2" s="93" t="str">
        <f>IF('F1 Antragsformular '!$J282="","",'F1 Antragsformular '!$J282)</f>
        <v/>
      </c>
      <c r="CN2" s="94" t="str">
        <f>_xlfn.TEXTJOIN(";",TRUE,IF(OR(CN6=TRUE,CN6="WAHR"),CN5,""),IF(OR(CO6=TRUE,CO6="WAHR"),CO5,""),IF(OR(CP6=TRUE,CP6="WAHR"),CP5,""))</f>
        <v/>
      </c>
      <c r="CO2" s="95">
        <f ca="1">IF('F1 Antragsformular '!$B324="","",'F1 Antragsformular '!$B324)</f>
        <v>46190.55961423611</v>
      </c>
      <c r="CP2" s="93">
        <f>IF('F1 Antragsformular '!$D325="","",'F1 Antragsformular '!$D325)</f>
        <v>31263</v>
      </c>
    </row>
    <row r="3" spans="1:94" x14ac:dyDescent="0.35">
      <c r="N3" s="51"/>
      <c r="P3" s="51"/>
      <c r="Q3" s="51"/>
      <c r="R3" s="51"/>
      <c r="S3" s="89"/>
      <c r="T3" s="98"/>
      <c r="U3" s="51"/>
      <c r="V3" s="51"/>
      <c r="X3" s="59"/>
    </row>
    <row r="4" spans="1:94" ht="24.75" customHeight="1" x14ac:dyDescent="0.35">
      <c r="Y4" s="172" t="s">
        <v>264</v>
      </c>
      <c r="Z4" s="172"/>
      <c r="AA4" s="172"/>
      <c r="AB4" s="172"/>
      <c r="AC4" s="172"/>
      <c r="BO4" s="173" t="s">
        <v>265</v>
      </c>
      <c r="BP4" s="173"/>
      <c r="BQ4" s="173"/>
      <c r="BU4" s="173" t="s">
        <v>266</v>
      </c>
      <c r="BV4" s="173"/>
      <c r="BW4" s="173"/>
      <c r="BX4" s="101"/>
      <c r="CA4" s="173" t="s">
        <v>267</v>
      </c>
      <c r="CB4" s="173"/>
      <c r="CC4" s="173"/>
      <c r="CE4" s="173" t="s">
        <v>268</v>
      </c>
      <c r="CF4" s="173"/>
      <c r="CG4" s="173"/>
      <c r="CH4" s="173"/>
      <c r="CI4" s="173"/>
      <c r="CJ4" s="173" t="s">
        <v>269</v>
      </c>
      <c r="CK4" s="173"/>
      <c r="CL4" s="173"/>
      <c r="CN4" s="173" t="s">
        <v>270</v>
      </c>
      <c r="CO4" s="173"/>
      <c r="CP4" s="173"/>
    </row>
    <row r="5" spans="1:94" x14ac:dyDescent="0.35">
      <c r="Y5" s="98" t="s">
        <v>30</v>
      </c>
      <c r="Z5" s="12" t="s">
        <v>271</v>
      </c>
      <c r="AA5" s="12" t="s">
        <v>32</v>
      </c>
      <c r="AB5" s="14" t="s">
        <v>272</v>
      </c>
      <c r="AC5" s="12" t="s">
        <v>34</v>
      </c>
      <c r="BO5" t="s">
        <v>75</v>
      </c>
      <c r="BP5" t="s">
        <v>77</v>
      </c>
      <c r="BQ5" t="s">
        <v>79</v>
      </c>
      <c r="BU5" t="s">
        <v>104</v>
      </c>
      <c r="BV5" t="s">
        <v>106</v>
      </c>
      <c r="BW5" t="s">
        <v>108</v>
      </c>
      <c r="CA5" t="s">
        <v>133</v>
      </c>
      <c r="CB5" t="s">
        <v>273</v>
      </c>
      <c r="CC5" t="s">
        <v>274</v>
      </c>
      <c r="CE5" t="s">
        <v>150</v>
      </c>
      <c r="CF5" t="s">
        <v>152</v>
      </c>
      <c r="CG5" t="s">
        <v>154</v>
      </c>
      <c r="CH5" t="s">
        <v>156</v>
      </c>
      <c r="CI5" t="s">
        <v>158</v>
      </c>
      <c r="CJ5" t="s">
        <v>171</v>
      </c>
      <c r="CK5" t="s">
        <v>172</v>
      </c>
      <c r="CL5" t="s">
        <v>173</v>
      </c>
      <c r="CN5" s="102" t="s">
        <v>275</v>
      </c>
      <c r="CO5" s="102" t="s">
        <v>276</v>
      </c>
      <c r="CP5" s="102" t="s">
        <v>277</v>
      </c>
    </row>
    <row r="6" spans="1:94" x14ac:dyDescent="0.35">
      <c r="Y6" t="b">
        <f>IF('F1 Antragsformular '!$G55="","",'F1 Antragsformular '!$G55)</f>
        <v>0</v>
      </c>
      <c r="Z6" t="b">
        <f>IF('F1 Antragsformular '!$G56="","",'F1 Antragsformular '!$G56)</f>
        <v>0</v>
      </c>
      <c r="AA6" t="b">
        <f>IF('F1 Antragsformular '!$G57="","",'F1 Antragsformular '!$G57)</f>
        <v>0</v>
      </c>
      <c r="AB6" t="b">
        <f>IF('F1 Antragsformular '!$G58="","",'F1 Antragsformular '!$G58)</f>
        <v>0</v>
      </c>
      <c r="AC6" t="b">
        <f>IF('F1 Antragsformular '!$G59="","",'F1 Antragsformular '!$G59)</f>
        <v>0</v>
      </c>
      <c r="BO6" t="b">
        <f>IF('F1 Antragsformular '!$J128="","",'F1 Antragsformular '!$J128)</f>
        <v>0</v>
      </c>
      <c r="BP6" t="b">
        <f>IF('F1 Antragsformular '!$J129="","",'F1 Antragsformular '!$J129)</f>
        <v>0</v>
      </c>
      <c r="BQ6" t="b">
        <f>IF('F1 Antragsformular '!$J130="","",'F1 Antragsformular '!$J130)</f>
        <v>0</v>
      </c>
      <c r="BU6" t="b">
        <f>IF('F1 Antragsformular '!$J164="","",'F1 Antragsformular '!$J164)</f>
        <v>0</v>
      </c>
      <c r="BV6" t="b">
        <f>IF('F1 Antragsformular '!$J165="","",'F1 Antragsformular '!$J165)</f>
        <v>0</v>
      </c>
      <c r="BW6" t="b">
        <f>IF('F1 Antragsformular '!$J166="","",'F1 Antragsformular '!$J166)</f>
        <v>0</v>
      </c>
      <c r="CA6" t="b">
        <f>IF('F1 Antragsformular '!$J203="","",'F1 Antragsformular '!$J203)</f>
        <v>0</v>
      </c>
      <c r="CB6" t="b">
        <f>IF('F1 Antragsformular '!$J204="","",'F1 Antragsformular '!$J204)</f>
        <v>0</v>
      </c>
      <c r="CC6" t="b">
        <f>IF('F1 Antragsformular '!$J208="","",'F1 Antragsformular '!$J208)</f>
        <v>0</v>
      </c>
      <c r="CE6" t="b">
        <f>IF('F1 Antragsformular '!$J229="","",'F1 Antragsformular '!$J229)</f>
        <v>0</v>
      </c>
      <c r="CF6" t="b">
        <f>IF('F1 Antragsformular '!$J230="","",'F1 Antragsformular '!$J230)</f>
        <v>0</v>
      </c>
      <c r="CG6" t="b">
        <f>IF('F1 Antragsformular '!$J231="","",'F1 Antragsformular '!$J231)</f>
        <v>0</v>
      </c>
      <c r="CH6" t="b">
        <f>IF('F1 Antragsformular '!$J232="","",'F1 Antragsformular '!$J232)</f>
        <v>0</v>
      </c>
      <c r="CI6" t="b">
        <f>IF('F1 Antragsformular '!$J233="","",'F1 Antragsformular '!$J233)</f>
        <v>0</v>
      </c>
      <c r="CJ6" t="b">
        <f>IF('F1 Antragsformular '!$J256="","",'F1 Antragsformular '!$J256)</f>
        <v>0</v>
      </c>
      <c r="CK6" t="b">
        <f>IF('F1 Antragsformular '!$J257="","",'F1 Antragsformular '!$J257)</f>
        <v>0</v>
      </c>
      <c r="CL6" t="b">
        <f>IF('F1 Antragsformular '!$J258="","",'F1 Antragsformular '!$J258)</f>
        <v>0</v>
      </c>
      <c r="CN6" t="b">
        <f>IF('F1 Antragsformular '!$J287="","",'F1 Antragsformular '!$J287)</f>
        <v>0</v>
      </c>
      <c r="CO6" t="b">
        <f>IF('F1 Antragsformular '!$J289="","",'F1 Antragsformular '!$J289)</f>
        <v>0</v>
      </c>
      <c r="CP6" t="b">
        <f>IF('F1 Antragsformular '!$J291="","",'F1 Antragsformular '!$J291)</f>
        <v>0</v>
      </c>
    </row>
    <row r="8" spans="1:94" ht="14.25" customHeight="1" x14ac:dyDescent="0.35">
      <c r="BP8" s="174" t="s">
        <v>278</v>
      </c>
      <c r="BQ8" s="174"/>
      <c r="BR8" s="174"/>
      <c r="BS8" s="174"/>
      <c r="BW8" s="173" t="s">
        <v>279</v>
      </c>
      <c r="BX8" s="173"/>
      <c r="BY8" s="173"/>
      <c r="BZ8" s="173"/>
      <c r="CA8" s="173"/>
      <c r="CH8" s="173" t="s">
        <v>280</v>
      </c>
      <c r="CI8" s="173"/>
      <c r="CL8" s="173" t="s">
        <v>281</v>
      </c>
      <c r="CM8" s="173"/>
      <c r="CN8" s="173"/>
    </row>
    <row r="9" spans="1:94" x14ac:dyDescent="0.35">
      <c r="BP9" t="s">
        <v>83</v>
      </c>
      <c r="BQ9" t="s">
        <v>85</v>
      </c>
      <c r="BR9" t="s">
        <v>87</v>
      </c>
      <c r="BS9" t="s">
        <v>282</v>
      </c>
      <c r="BW9" t="s">
        <v>114</v>
      </c>
      <c r="BX9" t="s">
        <v>116</v>
      </c>
      <c r="BY9" t="s">
        <v>119</v>
      </c>
      <c r="BZ9" t="s">
        <v>121</v>
      </c>
      <c r="CA9" t="s">
        <v>123</v>
      </c>
      <c r="CH9" t="s">
        <v>165</v>
      </c>
      <c r="CI9" t="s">
        <v>166</v>
      </c>
      <c r="CL9" s="102" t="s">
        <v>178</v>
      </c>
      <c r="CM9" s="102" t="s">
        <v>180</v>
      </c>
      <c r="CN9" s="102" t="s">
        <v>182</v>
      </c>
    </row>
    <row r="10" spans="1:94" x14ac:dyDescent="0.35">
      <c r="BP10" t="b">
        <f>IF('F1 Antragsformular '!$J135="","",'F1 Antragsformular '!$J135)</f>
        <v>0</v>
      </c>
      <c r="BQ10" t="b">
        <f>IF('F1 Antragsformular '!$J136="","",'F1 Antragsformular '!$J136)</f>
        <v>0</v>
      </c>
      <c r="BR10" t="b">
        <f>IF('F1 Antragsformular '!$J137="","",'F1 Antragsformular '!$J137)</f>
        <v>0</v>
      </c>
      <c r="BS10" t="b">
        <f>IF('F1 Antragsformular '!$J138="","",'F1 Antragsformular '!$J138)</f>
        <v>0</v>
      </c>
      <c r="BW10" t="b">
        <f>IF('F1 Antragsformular '!$J177="","",'F1 Antragsformular '!$J177)</f>
        <v>0</v>
      </c>
      <c r="BX10" t="b">
        <f>IF('F1 Antragsformular '!$J178="","",'F1 Antragsformular '!$J178)</f>
        <v>0</v>
      </c>
      <c r="BY10" t="b">
        <f>IF('F1 Antragsformular '!$J182="","",'F1 Antragsformular '!$J182)</f>
        <v>0</v>
      </c>
      <c r="BZ10" t="b">
        <f>IF('F1 Antragsformular '!$J183="","",'F1 Antragsformular '!$J183)</f>
        <v>0</v>
      </c>
      <c r="CA10" t="b">
        <f>IF('F1 Antragsformular '!$J184="","",'F1 Antragsformular '!$J184)</f>
        <v>0</v>
      </c>
      <c r="CH10" t="b">
        <f>IF('F1 Antragsformular '!$J246="","",'F1 Antragsformular '!$J246)</f>
        <v>0</v>
      </c>
      <c r="CI10" t="b">
        <f>IF('F1 Antragsformular '!$J247="","",'F1 Antragsformular '!$J247)</f>
        <v>0</v>
      </c>
      <c r="CL10" t="b">
        <f>IF('F1 Antragsformular '!$J267="","",'F1 Antragsformular '!$J267)</f>
        <v>0</v>
      </c>
      <c r="CM10" t="b">
        <f>IF('F1 Antragsformular '!$J271="","",'F1 Antragsformular '!$J271)</f>
        <v>0</v>
      </c>
      <c r="CN10" t="b">
        <f>IF('F1 Antragsformular '!$J275="","",'F1 Antragsformular '!$J275)</f>
        <v>0</v>
      </c>
    </row>
    <row r="12" spans="1:94" x14ac:dyDescent="0.35">
      <c r="CB12" s="174" t="s">
        <v>283</v>
      </c>
      <c r="CC12" s="174"/>
    </row>
    <row r="13" spans="1:94" x14ac:dyDescent="0.35">
      <c r="CB13" t="s">
        <v>140</v>
      </c>
      <c r="CC13" t="s">
        <v>284</v>
      </c>
    </row>
    <row r="14" spans="1:94" x14ac:dyDescent="0.35">
      <c r="CB14" t="b">
        <f>IF('F1 Antragsformular '!$J212="","",'F1 Antragsformular '!$J212)</f>
        <v>0</v>
      </c>
      <c r="CC14" t="b">
        <f>IF('F1 Antragsformular '!$J213="","",'F1 Antragsformular '!$J213)</f>
        <v>0</v>
      </c>
    </row>
    <row r="16" spans="1:94" x14ac:dyDescent="0.35">
      <c r="BX16" s="173" t="s">
        <v>285</v>
      </c>
      <c r="BY16" s="173"/>
      <c r="BZ16" s="173"/>
      <c r="CA16" s="173"/>
      <c r="CB16" s="173"/>
    </row>
    <row r="17" spans="76:80" x14ac:dyDescent="0.35">
      <c r="BX17" t="s">
        <v>114</v>
      </c>
      <c r="BY17" t="s">
        <v>116</v>
      </c>
      <c r="BZ17" t="s">
        <v>119</v>
      </c>
      <c r="CA17" t="s">
        <v>121</v>
      </c>
      <c r="CB17" t="s">
        <v>123</v>
      </c>
    </row>
    <row r="18" spans="76:80" x14ac:dyDescent="0.35">
      <c r="BX18" t="b">
        <f>BW10</f>
        <v>0</v>
      </c>
      <c r="BY18" t="b">
        <f>BX10</f>
        <v>0</v>
      </c>
      <c r="BZ18" t="b">
        <f>IF('F1 Antragsformular '!$J188="","",'F1 Antragsformular '!$J188)</f>
        <v>0</v>
      </c>
      <c r="CA18" t="str">
        <f>IF('F1 Antragsformular '!$J191="","",'F1 Antragsformular '!$J191)</f>
        <v/>
      </c>
      <c r="CB18" t="b">
        <f>IF('F1 Antragsformular '!$J189="","",'F1 Antragsformular '!$J189)</f>
        <v>0</v>
      </c>
    </row>
  </sheetData>
  <mergeCells count="13">
    <mergeCell ref="Y4:AC4"/>
    <mergeCell ref="BO4:BQ4"/>
    <mergeCell ref="BU4:BW4"/>
    <mergeCell ref="CA4:CC4"/>
    <mergeCell ref="CE4:CI4"/>
    <mergeCell ref="BX16:CB16"/>
    <mergeCell ref="CN4:CP4"/>
    <mergeCell ref="BP8:BS8"/>
    <mergeCell ref="BW8:CA8"/>
    <mergeCell ref="CH8:CI8"/>
    <mergeCell ref="CL8:CN8"/>
    <mergeCell ref="CB12:CC12"/>
    <mergeCell ref="CJ4:CL4"/>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5c6e2d-2920-4c2d-b302-1b9bd734b959">
      <Terms xmlns="http://schemas.microsoft.com/office/infopath/2007/PartnerControls"/>
    </lcf76f155ced4ddcb4097134ff3c332f>
    <TaxCatchAll xmlns="34072544-fa9b-40af-ab20-21e51e8681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4DAAF9196A1DA4DBB3FC87B854A796E" ma:contentTypeVersion="10" ma:contentTypeDescription="Ein neues Dokument erstellen." ma:contentTypeScope="" ma:versionID="7728673a2689ca3e62900d4233e8d64d">
  <xsd:schema xmlns:xsd="http://www.w3.org/2001/XMLSchema" xmlns:xs="http://www.w3.org/2001/XMLSchema" xmlns:p="http://schemas.microsoft.com/office/2006/metadata/properties" xmlns:ns2="095c6e2d-2920-4c2d-b302-1b9bd734b959" xmlns:ns3="34072544-fa9b-40af-ab20-21e51e86819c" targetNamespace="http://schemas.microsoft.com/office/2006/metadata/properties" ma:root="true" ma:fieldsID="62c6346056d12769270f113605e1e1b7" ns2:_="" ns3:_="">
    <xsd:import namespace="095c6e2d-2920-4c2d-b302-1b9bd734b959"/>
    <xsd:import namespace="34072544-fa9b-40af-ab20-21e51e8681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5c6e2d-2920-4c2d-b302-1b9bd734b9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58c6f94d-4c71-4552-9af4-6f59c075ace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072544-fa9b-40af-ab20-21e51e86819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cd2f417-ebf5-4bc8-ba52-28c76c62e271}" ma:internalName="TaxCatchAll" ma:showField="CatchAllData" ma:web="34072544-fa9b-40af-ab20-21e51e8681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0258C1-8F4F-419F-A2E4-7C0DD80C97BA}">
  <ds:schemaRefs>
    <ds:schemaRef ds:uri="http://schemas.microsoft.com/sharepoint/v3/contenttype/forms"/>
  </ds:schemaRefs>
</ds:datastoreItem>
</file>

<file path=customXml/itemProps2.xml><?xml version="1.0" encoding="utf-8"?>
<ds:datastoreItem xmlns:ds="http://schemas.openxmlformats.org/officeDocument/2006/customXml" ds:itemID="{0230E777-EB78-4194-88B2-758834E856CC}">
  <ds:schemaRefs>
    <ds:schemaRef ds:uri="47a2b660-102c-4111-b244-5e8004b4bbf3"/>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d7a7ccc6-bcea-46e0-80dd-68ae167c8de2"/>
    <ds:schemaRef ds:uri="095c6e2d-2920-4c2d-b302-1b9bd734b959"/>
    <ds:schemaRef ds:uri="34072544-fa9b-40af-ab20-21e51e86819c"/>
  </ds:schemaRefs>
</ds:datastoreItem>
</file>

<file path=customXml/itemProps3.xml><?xml version="1.0" encoding="utf-8"?>
<ds:datastoreItem xmlns:ds="http://schemas.openxmlformats.org/officeDocument/2006/customXml" ds:itemID="{5514E197-5134-492F-822B-2CDEE0AA3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5c6e2d-2920-4c2d-b302-1b9bd734b959"/>
    <ds:schemaRef ds:uri="34072544-fa9b-40af-ab20-21e51e868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769cfb-dd8b-4bb8-a400-4916379695bd}" enabled="1" method="Privileged" siteId="{d602ad75-52f3-4a9e-930c-683bb9414935}"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F1 Antragsformular </vt:lpstr>
      <vt:lpstr>Importtabelle</vt:lpstr>
      <vt:lpstr>Importtabelle_2</vt:lpstr>
      <vt:lpstr>'F1 Antragsformular '!Drucktitel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Vier ÜNB</dc:creator>
  <cp:keywords/>
  <dc:description/>
  <cp:lastModifiedBy>Schumacher, Domenic</cp:lastModifiedBy>
  <cp:revision/>
  <dcterms:created xsi:type="dcterms:W3CDTF">2015-09-26T09:36:23Z</dcterms:created>
  <dcterms:modified xsi:type="dcterms:W3CDTF">2026-06-17T11:26:57Z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0x01010014DAAF9196A1DA4DBB3FC87B854A796E</vt:lpwstr>
  </property>
  <property fmtid="{D5CDD505-2E9C-101B-9397-08002B2CF9AE}" pid="3" name="MediaServiceImageTags">
    <vt:lpwstr/>
  </property>
</Properties>
</file>